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Типовое меню\весна 2025\"/>
    </mc:Choice>
  </mc:AlternateContent>
  <bookViews>
    <workbookView xWindow="240" yWindow="135" windowWidth="11355" windowHeight="6150"/>
  </bookViews>
  <sheets>
    <sheet name="21.02.2025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'21.02.2025'!$A$3</definedName>
    <definedName name="Физ_Норма">Dop!$B$4</definedName>
  </definedNames>
  <calcPr calcId="162913" refMode="R1C1"/>
</workbook>
</file>

<file path=xl/calcChain.xml><?xml version="1.0" encoding="utf-8"?>
<calcChain xmlns="http://schemas.openxmlformats.org/spreadsheetml/2006/main">
  <c r="E226" i="1" l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D226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DB225" i="1"/>
  <c r="DC225" i="1"/>
  <c r="DD225" i="1"/>
  <c r="DE225" i="1"/>
  <c r="DF225" i="1"/>
  <c r="DG225" i="1"/>
  <c r="DH225" i="1"/>
  <c r="DI225" i="1"/>
  <c r="DJ225" i="1"/>
  <c r="DK225" i="1"/>
  <c r="DL225" i="1"/>
  <c r="DM225" i="1"/>
  <c r="DN225" i="1"/>
  <c r="DO225" i="1"/>
  <c r="DP225" i="1"/>
  <c r="DQ225" i="1"/>
  <c r="DR225" i="1"/>
  <c r="DS225" i="1"/>
  <c r="DT225" i="1"/>
  <c r="DU225" i="1"/>
  <c r="DV225" i="1"/>
  <c r="DW225" i="1"/>
  <c r="DX225" i="1"/>
  <c r="DY225" i="1"/>
  <c r="DZ225" i="1"/>
  <c r="EA225" i="1"/>
  <c r="EB225" i="1"/>
  <c r="EC225" i="1"/>
  <c r="ED225" i="1"/>
  <c r="EE225" i="1"/>
  <c r="EF225" i="1"/>
  <c r="EG225" i="1"/>
  <c r="EH225" i="1"/>
  <c r="EI225" i="1"/>
  <c r="EJ225" i="1"/>
  <c r="EK225" i="1"/>
  <c r="EL225" i="1"/>
  <c r="EM225" i="1"/>
  <c r="EN225" i="1"/>
  <c r="EO225" i="1"/>
  <c r="EP225" i="1"/>
  <c r="EQ225" i="1"/>
  <c r="ER225" i="1"/>
  <c r="ES225" i="1"/>
  <c r="ET225" i="1"/>
  <c r="EU225" i="1"/>
  <c r="EV225" i="1"/>
  <c r="EW225" i="1"/>
  <c r="EX225" i="1"/>
  <c r="EY225" i="1"/>
  <c r="EZ225" i="1"/>
  <c r="FA225" i="1"/>
  <c r="FB225" i="1"/>
  <c r="FC225" i="1"/>
  <c r="FD225" i="1"/>
  <c r="FE225" i="1"/>
  <c r="FF225" i="1"/>
  <c r="FG225" i="1"/>
  <c r="FH225" i="1"/>
  <c r="FI225" i="1"/>
  <c r="FJ225" i="1"/>
  <c r="FK225" i="1"/>
  <c r="FL225" i="1"/>
  <c r="FM225" i="1"/>
  <c r="FN225" i="1"/>
  <c r="FO225" i="1"/>
  <c r="FP225" i="1"/>
  <c r="FQ225" i="1"/>
  <c r="FR225" i="1"/>
  <c r="FS225" i="1"/>
  <c r="FT225" i="1"/>
  <c r="FU225" i="1"/>
  <c r="FV225" i="1"/>
  <c r="FW225" i="1"/>
  <c r="FX225" i="1"/>
  <c r="FY225" i="1"/>
  <c r="FZ225" i="1"/>
  <c r="GA225" i="1"/>
  <c r="GB225" i="1"/>
  <c r="GC225" i="1"/>
  <c r="GD225" i="1"/>
  <c r="GE225" i="1"/>
  <c r="GF225" i="1"/>
  <c r="GG225" i="1"/>
  <c r="GH225" i="1"/>
  <c r="GI225" i="1"/>
  <c r="GJ225" i="1"/>
  <c r="GK225" i="1"/>
  <c r="GL225" i="1"/>
  <c r="GM225" i="1"/>
  <c r="GN225" i="1"/>
  <c r="GO225" i="1"/>
  <c r="GP225" i="1"/>
  <c r="GQ225" i="1"/>
  <c r="GR225" i="1"/>
  <c r="GS225" i="1"/>
  <c r="GT225" i="1"/>
  <c r="GU225" i="1"/>
  <c r="GV225" i="1"/>
  <c r="GW225" i="1"/>
  <c r="GX225" i="1"/>
  <c r="GY225" i="1"/>
  <c r="GZ225" i="1"/>
  <c r="HA225" i="1"/>
  <c r="HB225" i="1"/>
  <c r="HC225" i="1"/>
  <c r="HD225" i="1"/>
  <c r="HE225" i="1"/>
  <c r="HF225" i="1"/>
  <c r="HG225" i="1"/>
  <c r="HH225" i="1"/>
  <c r="HI225" i="1"/>
  <c r="HJ225" i="1"/>
  <c r="HK225" i="1"/>
  <c r="HL225" i="1"/>
  <c r="HM225" i="1"/>
  <c r="HN225" i="1"/>
  <c r="HO225" i="1"/>
  <c r="HP225" i="1"/>
  <c r="HQ225" i="1"/>
  <c r="HR225" i="1"/>
  <c r="HS225" i="1"/>
  <c r="HT225" i="1"/>
  <c r="HU225" i="1"/>
  <c r="HV225" i="1"/>
  <c r="HW225" i="1"/>
  <c r="HX225" i="1"/>
  <c r="HY225" i="1"/>
  <c r="HZ225" i="1"/>
  <c r="IA225" i="1"/>
  <c r="IB225" i="1"/>
  <c r="IC225" i="1"/>
  <c r="ID225" i="1"/>
  <c r="IE225" i="1"/>
  <c r="IF225" i="1"/>
  <c r="IG225" i="1"/>
  <c r="IH225" i="1"/>
  <c r="II225" i="1"/>
  <c r="IJ225" i="1"/>
  <c r="IK225" i="1"/>
  <c r="IL225" i="1"/>
  <c r="IM225" i="1"/>
  <c r="IN225" i="1"/>
  <c r="IO225" i="1"/>
  <c r="IP225" i="1"/>
  <c r="IQ225" i="1"/>
  <c r="IR225" i="1"/>
  <c r="IS225" i="1"/>
  <c r="IT225" i="1"/>
  <c r="IU225" i="1"/>
  <c r="IV225" i="1"/>
  <c r="IW225" i="1"/>
  <c r="IX225" i="1"/>
  <c r="IY225" i="1"/>
  <c r="IZ225" i="1"/>
  <c r="JA225" i="1"/>
  <c r="JB225" i="1"/>
  <c r="JC225" i="1"/>
  <c r="JD225" i="1"/>
  <c r="JE225" i="1"/>
  <c r="JF225" i="1"/>
  <c r="JG225" i="1"/>
  <c r="JH225" i="1"/>
  <c r="JI225" i="1"/>
  <c r="JJ225" i="1"/>
  <c r="JK225" i="1"/>
  <c r="JL225" i="1"/>
  <c r="JM225" i="1"/>
  <c r="JN225" i="1"/>
  <c r="JO225" i="1"/>
  <c r="JP225" i="1"/>
  <c r="JQ225" i="1"/>
  <c r="JR225" i="1"/>
  <c r="JS225" i="1"/>
  <c r="JT225" i="1"/>
  <c r="JU225" i="1"/>
  <c r="JV225" i="1"/>
  <c r="JW225" i="1"/>
  <c r="JX225" i="1"/>
  <c r="JY225" i="1"/>
  <c r="JZ225" i="1"/>
  <c r="KA225" i="1"/>
  <c r="KB225" i="1"/>
  <c r="KC225" i="1"/>
  <c r="KD225" i="1"/>
  <c r="KE225" i="1"/>
  <c r="KF225" i="1"/>
  <c r="KG225" i="1"/>
  <c r="KH225" i="1"/>
  <c r="KI225" i="1"/>
  <c r="KJ225" i="1"/>
  <c r="KK225" i="1"/>
  <c r="KL225" i="1"/>
  <c r="KM225" i="1"/>
  <c r="KN225" i="1"/>
  <c r="KO225" i="1"/>
  <c r="KP225" i="1"/>
  <c r="KQ225" i="1"/>
  <c r="KR225" i="1"/>
  <c r="KS225" i="1"/>
  <c r="KT225" i="1"/>
  <c r="KU225" i="1"/>
  <c r="KV225" i="1"/>
  <c r="KW225" i="1"/>
  <c r="KX225" i="1"/>
  <c r="KY225" i="1"/>
  <c r="KZ225" i="1"/>
  <c r="LA225" i="1"/>
  <c r="LB225" i="1"/>
  <c r="LC225" i="1"/>
  <c r="LD225" i="1"/>
  <c r="LE225" i="1"/>
  <c r="LF225" i="1"/>
  <c r="LG225" i="1"/>
  <c r="LH225" i="1"/>
  <c r="LI225" i="1"/>
  <c r="LJ225" i="1"/>
  <c r="LK225" i="1"/>
  <c r="LL225" i="1"/>
  <c r="LM225" i="1"/>
  <c r="LN225" i="1"/>
  <c r="LO225" i="1"/>
  <c r="LP225" i="1"/>
  <c r="LQ225" i="1"/>
  <c r="LR225" i="1"/>
  <c r="LS225" i="1"/>
  <c r="LT225" i="1"/>
  <c r="LU225" i="1"/>
  <c r="LV225" i="1"/>
  <c r="LW225" i="1"/>
  <c r="LX225" i="1"/>
  <c r="LY225" i="1"/>
  <c r="LZ225" i="1"/>
  <c r="MA225" i="1"/>
  <c r="MB225" i="1"/>
  <c r="MC225" i="1"/>
  <c r="MD225" i="1"/>
  <c r="ME225" i="1"/>
  <c r="MF225" i="1"/>
  <c r="MG225" i="1"/>
  <c r="MH225" i="1"/>
  <c r="MI225" i="1"/>
  <c r="MJ225" i="1"/>
  <c r="MK225" i="1"/>
  <c r="ML225" i="1"/>
  <c r="MM225" i="1"/>
  <c r="MN225" i="1"/>
  <c r="MO225" i="1"/>
  <c r="MP225" i="1"/>
  <c r="MQ225" i="1"/>
  <c r="MR225" i="1"/>
  <c r="MS225" i="1"/>
  <c r="MT225" i="1"/>
  <c r="MU225" i="1"/>
  <c r="MV225" i="1"/>
  <c r="MW225" i="1"/>
  <c r="MX225" i="1"/>
  <c r="MY225" i="1"/>
  <c r="MZ225" i="1"/>
  <c r="NA225" i="1"/>
  <c r="NB225" i="1"/>
  <c r="NC225" i="1"/>
  <c r="ND225" i="1"/>
  <c r="NE225" i="1"/>
  <c r="NF225" i="1"/>
  <c r="NG225" i="1"/>
  <c r="NH225" i="1"/>
  <c r="NI225" i="1"/>
  <c r="NJ225" i="1"/>
  <c r="NK225" i="1"/>
  <c r="NL225" i="1"/>
  <c r="NM225" i="1"/>
  <c r="NN225" i="1"/>
  <c r="NO225" i="1"/>
  <c r="NP225" i="1"/>
  <c r="NQ225" i="1"/>
  <c r="NR225" i="1"/>
  <c r="NS225" i="1"/>
  <c r="NT225" i="1"/>
  <c r="NU225" i="1"/>
  <c r="NV225" i="1"/>
  <c r="NW225" i="1"/>
  <c r="NX225" i="1"/>
  <c r="NY225" i="1"/>
  <c r="NZ225" i="1"/>
  <c r="OA225" i="1"/>
  <c r="OB225" i="1"/>
  <c r="OC225" i="1"/>
  <c r="OD225" i="1"/>
  <c r="OE225" i="1"/>
  <c r="OF225" i="1"/>
  <c r="OG225" i="1"/>
  <c r="OH225" i="1"/>
  <c r="OI225" i="1"/>
  <c r="OJ225" i="1"/>
  <c r="OK225" i="1"/>
  <c r="OL225" i="1"/>
  <c r="OM225" i="1"/>
  <c r="ON225" i="1"/>
  <c r="OO225" i="1"/>
  <c r="OP225" i="1"/>
  <c r="OQ225" i="1"/>
  <c r="OR225" i="1"/>
  <c r="OS225" i="1"/>
  <c r="OT225" i="1"/>
  <c r="OU225" i="1"/>
  <c r="OV225" i="1"/>
  <c r="OW225" i="1"/>
  <c r="OX225" i="1"/>
  <c r="OY225" i="1"/>
  <c r="OZ225" i="1"/>
  <c r="PA225" i="1"/>
  <c r="PB225" i="1"/>
  <c r="PC225" i="1"/>
  <c r="PD225" i="1"/>
  <c r="PE225" i="1"/>
  <c r="PF225" i="1"/>
  <c r="PG225" i="1"/>
  <c r="PH225" i="1"/>
  <c r="PI225" i="1"/>
  <c r="PJ225" i="1"/>
  <c r="PK225" i="1"/>
  <c r="PL225" i="1"/>
  <c r="PM225" i="1"/>
  <c r="PN225" i="1"/>
  <c r="PO225" i="1"/>
  <c r="PP225" i="1"/>
  <c r="PQ225" i="1"/>
  <c r="PR225" i="1"/>
  <c r="PS225" i="1"/>
  <c r="PT225" i="1"/>
  <c r="PU225" i="1"/>
  <c r="PV225" i="1"/>
  <c r="PW225" i="1"/>
  <c r="PX225" i="1"/>
  <c r="PY225" i="1"/>
  <c r="PZ225" i="1"/>
  <c r="QA225" i="1"/>
  <c r="QB225" i="1"/>
  <c r="QC225" i="1"/>
  <c r="QD225" i="1"/>
  <c r="QE225" i="1"/>
  <c r="QF225" i="1"/>
  <c r="QG225" i="1"/>
  <c r="QH225" i="1"/>
  <c r="QI225" i="1"/>
  <c r="QJ225" i="1"/>
  <c r="QK225" i="1"/>
  <c r="QL225" i="1"/>
  <c r="QM225" i="1"/>
  <c r="QN225" i="1"/>
  <c r="QO225" i="1"/>
  <c r="QP225" i="1"/>
  <c r="QQ225" i="1"/>
  <c r="QR225" i="1"/>
  <c r="QS225" i="1"/>
  <c r="QT225" i="1"/>
  <c r="QU225" i="1"/>
  <c r="QV225" i="1"/>
  <c r="QW225" i="1"/>
  <c r="QX225" i="1"/>
  <c r="QY225" i="1"/>
  <c r="QZ225" i="1"/>
  <c r="RA225" i="1"/>
  <c r="RB225" i="1"/>
  <c r="RC225" i="1"/>
  <c r="RD225" i="1"/>
  <c r="RE225" i="1"/>
  <c r="RF225" i="1"/>
  <c r="RG225" i="1"/>
  <c r="RH225" i="1"/>
  <c r="RI225" i="1"/>
  <c r="RJ225" i="1"/>
  <c r="RK225" i="1"/>
  <c r="RL225" i="1"/>
  <c r="RM225" i="1"/>
  <c r="RN225" i="1"/>
  <c r="RO225" i="1"/>
  <c r="RP225" i="1"/>
  <c r="RQ225" i="1"/>
  <c r="RR225" i="1"/>
  <c r="RS225" i="1"/>
  <c r="RT225" i="1"/>
  <c r="RU225" i="1"/>
  <c r="RV225" i="1"/>
  <c r="RW225" i="1"/>
  <c r="RX225" i="1"/>
  <c r="RY225" i="1"/>
  <c r="RZ225" i="1"/>
  <c r="SA225" i="1"/>
  <c r="SB225" i="1"/>
  <c r="SC225" i="1"/>
  <c r="SD225" i="1"/>
  <c r="SE225" i="1"/>
  <c r="SF225" i="1"/>
  <c r="SG225" i="1"/>
  <c r="SH225" i="1"/>
  <c r="SI225" i="1"/>
  <c r="SJ225" i="1"/>
  <c r="SK225" i="1"/>
  <c r="SL225" i="1"/>
  <c r="SM225" i="1"/>
  <c r="SN225" i="1"/>
  <c r="SO225" i="1"/>
  <c r="SP225" i="1"/>
  <c r="SQ225" i="1"/>
  <c r="SR225" i="1"/>
  <c r="SS225" i="1"/>
  <c r="ST225" i="1"/>
  <c r="SU225" i="1"/>
  <c r="SV225" i="1"/>
  <c r="SW225" i="1"/>
  <c r="SX225" i="1"/>
  <c r="SY225" i="1"/>
  <c r="SZ225" i="1"/>
  <c r="TA225" i="1"/>
  <c r="TB225" i="1"/>
  <c r="TC225" i="1"/>
  <c r="TD225" i="1"/>
  <c r="TE225" i="1"/>
  <c r="TF225" i="1"/>
  <c r="TG225" i="1"/>
  <c r="TH225" i="1"/>
  <c r="TI225" i="1"/>
  <c r="TJ225" i="1"/>
  <c r="TK225" i="1"/>
  <c r="TL225" i="1"/>
  <c r="TM225" i="1"/>
  <c r="TN225" i="1"/>
  <c r="TO225" i="1"/>
  <c r="TP225" i="1"/>
  <c r="TQ225" i="1"/>
  <c r="TR225" i="1"/>
  <c r="TS225" i="1"/>
  <c r="TT225" i="1"/>
  <c r="TU225" i="1"/>
  <c r="TV225" i="1"/>
  <c r="TW225" i="1"/>
  <c r="TX225" i="1"/>
  <c r="TY225" i="1"/>
  <c r="TZ225" i="1"/>
  <c r="UA225" i="1"/>
  <c r="UB225" i="1"/>
  <c r="UC225" i="1"/>
  <c r="UD225" i="1"/>
  <c r="UE225" i="1"/>
  <c r="UF225" i="1"/>
  <c r="UG225" i="1"/>
  <c r="UH225" i="1"/>
  <c r="UI225" i="1"/>
  <c r="UJ225" i="1"/>
  <c r="UK225" i="1"/>
  <c r="UL225" i="1"/>
  <c r="UM225" i="1"/>
  <c r="UN225" i="1"/>
  <c r="UO225" i="1"/>
  <c r="UP225" i="1"/>
  <c r="UQ225" i="1"/>
  <c r="UR225" i="1"/>
  <c r="US225" i="1"/>
  <c r="UT225" i="1"/>
  <c r="UU225" i="1"/>
  <c r="UV225" i="1"/>
  <c r="UW225" i="1"/>
  <c r="UX225" i="1"/>
  <c r="UY225" i="1"/>
  <c r="UZ225" i="1"/>
  <c r="VA225" i="1"/>
  <c r="VB225" i="1"/>
  <c r="VC225" i="1"/>
  <c r="VD225" i="1"/>
  <c r="VE225" i="1"/>
  <c r="VF225" i="1"/>
  <c r="VG225" i="1"/>
  <c r="VH225" i="1"/>
  <c r="VI225" i="1"/>
  <c r="VJ225" i="1"/>
  <c r="VK225" i="1"/>
  <c r="VL225" i="1"/>
  <c r="VM225" i="1"/>
  <c r="VN225" i="1"/>
  <c r="VO225" i="1"/>
  <c r="VP225" i="1"/>
  <c r="VQ225" i="1"/>
  <c r="VR225" i="1"/>
  <c r="VS225" i="1"/>
  <c r="VT225" i="1"/>
  <c r="VU225" i="1"/>
  <c r="VV225" i="1"/>
  <c r="VW225" i="1"/>
  <c r="VX225" i="1"/>
  <c r="VY225" i="1"/>
  <c r="VZ225" i="1"/>
  <c r="WA225" i="1"/>
  <c r="WB225" i="1"/>
  <c r="WC225" i="1"/>
  <c r="WD225" i="1"/>
  <c r="WE225" i="1"/>
  <c r="WF225" i="1"/>
  <c r="WG225" i="1"/>
  <c r="WH225" i="1"/>
  <c r="WI225" i="1"/>
  <c r="WJ225" i="1"/>
  <c r="WK225" i="1"/>
  <c r="WL225" i="1"/>
  <c r="WM225" i="1"/>
  <c r="WN225" i="1"/>
  <c r="WO225" i="1"/>
  <c r="WP225" i="1"/>
  <c r="WQ225" i="1"/>
  <c r="WR225" i="1"/>
  <c r="WS225" i="1"/>
  <c r="WT225" i="1"/>
  <c r="WU225" i="1"/>
  <c r="WV225" i="1"/>
  <c r="WW225" i="1"/>
  <c r="WX225" i="1"/>
  <c r="WY225" i="1"/>
  <c r="WZ225" i="1"/>
  <c r="XA225" i="1"/>
  <c r="XB225" i="1"/>
  <c r="XC225" i="1"/>
  <c r="XD225" i="1"/>
  <c r="XE225" i="1"/>
  <c r="XF225" i="1"/>
  <c r="XG225" i="1"/>
  <c r="XH225" i="1"/>
  <c r="XI225" i="1"/>
  <c r="XJ225" i="1"/>
  <c r="XK225" i="1"/>
  <c r="XL225" i="1"/>
  <c r="XM225" i="1"/>
  <c r="XN225" i="1"/>
  <c r="XO225" i="1"/>
  <c r="XP225" i="1"/>
  <c r="XQ225" i="1"/>
  <c r="XR225" i="1"/>
  <c r="XS225" i="1"/>
  <c r="XT225" i="1"/>
  <c r="XU225" i="1"/>
  <c r="XV225" i="1"/>
  <c r="XW225" i="1"/>
  <c r="XX225" i="1"/>
  <c r="XY225" i="1"/>
  <c r="XZ225" i="1"/>
  <c r="YA225" i="1"/>
  <c r="YB225" i="1"/>
  <c r="YC225" i="1"/>
  <c r="YD225" i="1"/>
  <c r="YE225" i="1"/>
  <c r="YF225" i="1"/>
  <c r="YG225" i="1"/>
  <c r="YH225" i="1"/>
  <c r="YI225" i="1"/>
  <c r="YJ225" i="1"/>
  <c r="YK225" i="1"/>
  <c r="YL225" i="1"/>
  <c r="YM225" i="1"/>
  <c r="YN225" i="1"/>
  <c r="YO225" i="1"/>
  <c r="YP225" i="1"/>
  <c r="YQ225" i="1"/>
  <c r="YR225" i="1"/>
  <c r="YS225" i="1"/>
  <c r="YT225" i="1"/>
  <c r="YU225" i="1"/>
  <c r="YV225" i="1"/>
  <c r="YW225" i="1"/>
  <c r="YX225" i="1"/>
  <c r="YY225" i="1"/>
  <c r="YZ225" i="1"/>
  <c r="ZA225" i="1"/>
  <c r="ZB225" i="1"/>
  <c r="ZC225" i="1"/>
  <c r="ZD225" i="1"/>
  <c r="ZE225" i="1"/>
  <c r="ZF225" i="1"/>
  <c r="ZG225" i="1"/>
  <c r="ZH225" i="1"/>
  <c r="ZI225" i="1"/>
  <c r="ZJ225" i="1"/>
  <c r="ZK225" i="1"/>
  <c r="ZL225" i="1"/>
  <c r="ZM225" i="1"/>
  <c r="ZN225" i="1"/>
  <c r="ZO225" i="1"/>
  <c r="ZP225" i="1"/>
  <c r="ZQ225" i="1"/>
  <c r="ZR225" i="1"/>
  <c r="ZS225" i="1"/>
  <c r="ZT225" i="1"/>
  <c r="ZU225" i="1"/>
  <c r="ZV225" i="1"/>
  <c r="ZW225" i="1"/>
  <c r="ZX225" i="1"/>
  <c r="ZY225" i="1"/>
  <c r="ZZ225" i="1"/>
  <c r="AAA225" i="1"/>
  <c r="AAB225" i="1"/>
  <c r="AAC225" i="1"/>
  <c r="AAD225" i="1"/>
  <c r="AAE225" i="1"/>
  <c r="AAF225" i="1"/>
  <c r="AAG225" i="1"/>
  <c r="AAH225" i="1"/>
  <c r="AAI225" i="1"/>
  <c r="AAJ225" i="1"/>
  <c r="AAK225" i="1"/>
  <c r="AAL225" i="1"/>
  <c r="AAM225" i="1"/>
  <c r="AAN225" i="1"/>
  <c r="AAO225" i="1"/>
  <c r="AAP225" i="1"/>
  <c r="AAQ225" i="1"/>
  <c r="AAR225" i="1"/>
  <c r="AAS225" i="1"/>
  <c r="AAT225" i="1"/>
  <c r="AAU225" i="1"/>
  <c r="AAV225" i="1"/>
  <c r="AAW225" i="1"/>
  <c r="AAX225" i="1"/>
  <c r="AAY225" i="1"/>
  <c r="AAZ225" i="1"/>
  <c r="ABA225" i="1"/>
  <c r="ABB225" i="1"/>
  <c r="ABC225" i="1"/>
  <c r="ABD225" i="1"/>
  <c r="ABE225" i="1"/>
  <c r="ABF225" i="1"/>
  <c r="ABG225" i="1"/>
  <c r="ABH225" i="1"/>
  <c r="ABI225" i="1"/>
  <c r="ABJ225" i="1"/>
  <c r="ABK225" i="1"/>
  <c r="ABL225" i="1"/>
  <c r="ABM225" i="1"/>
  <c r="ABN225" i="1"/>
  <c r="ABO225" i="1"/>
  <c r="ABP225" i="1"/>
  <c r="ABQ225" i="1"/>
  <c r="ABR225" i="1"/>
  <c r="ABS225" i="1"/>
  <c r="ABT225" i="1"/>
  <c r="ABU225" i="1"/>
  <c r="ABV225" i="1"/>
  <c r="ABW225" i="1"/>
  <c r="ABX225" i="1"/>
  <c r="ABY225" i="1"/>
  <c r="ABZ225" i="1"/>
  <c r="ACA225" i="1"/>
  <c r="ACB225" i="1"/>
  <c r="ACC225" i="1"/>
  <c r="ACD225" i="1"/>
  <c r="ACE225" i="1"/>
  <c r="ACF225" i="1"/>
  <c r="ACG225" i="1"/>
  <c r="ACH225" i="1"/>
  <c r="ACI225" i="1"/>
  <c r="ACJ225" i="1"/>
  <c r="ACK225" i="1"/>
  <c r="ACL225" i="1"/>
  <c r="ACM225" i="1"/>
  <c r="ACN225" i="1"/>
  <c r="ACO225" i="1"/>
  <c r="ACP225" i="1"/>
  <c r="ACQ225" i="1"/>
  <c r="ACR225" i="1"/>
  <c r="ACS225" i="1"/>
  <c r="ACT225" i="1"/>
  <c r="ACU225" i="1"/>
  <c r="ACV225" i="1"/>
  <c r="ACW225" i="1"/>
  <c r="ACX225" i="1"/>
  <c r="ACY225" i="1"/>
  <c r="ACZ225" i="1"/>
  <c r="ADA225" i="1"/>
  <c r="ADB225" i="1"/>
  <c r="ADC225" i="1"/>
  <c r="ADD225" i="1"/>
  <c r="ADE225" i="1"/>
  <c r="ADF225" i="1"/>
  <c r="ADG225" i="1"/>
  <c r="ADH225" i="1"/>
  <c r="ADI225" i="1"/>
  <c r="ADJ225" i="1"/>
  <c r="ADK225" i="1"/>
  <c r="ADL225" i="1"/>
  <c r="ADM225" i="1"/>
  <c r="ADN225" i="1"/>
  <c r="ADO225" i="1"/>
  <c r="ADP225" i="1"/>
  <c r="ADQ225" i="1"/>
  <c r="ADR225" i="1"/>
  <c r="ADS225" i="1"/>
  <c r="ADT225" i="1"/>
  <c r="ADU225" i="1"/>
  <c r="ADV225" i="1"/>
  <c r="ADW225" i="1"/>
  <c r="ADX225" i="1"/>
  <c r="ADY225" i="1"/>
  <c r="ADZ225" i="1"/>
  <c r="AEA225" i="1"/>
  <c r="AEB225" i="1"/>
  <c r="AEC225" i="1"/>
  <c r="AED225" i="1"/>
  <c r="AEE225" i="1"/>
  <c r="AEF225" i="1"/>
  <c r="AEG225" i="1"/>
  <c r="AEH225" i="1"/>
  <c r="AEI225" i="1"/>
  <c r="AEJ225" i="1"/>
  <c r="AEK225" i="1"/>
  <c r="AEL225" i="1"/>
  <c r="AEM225" i="1"/>
  <c r="AEN225" i="1"/>
  <c r="AEO225" i="1"/>
  <c r="AEP225" i="1"/>
  <c r="AEQ225" i="1"/>
  <c r="AER225" i="1"/>
  <c r="AES225" i="1"/>
  <c r="AET225" i="1"/>
  <c r="AEU225" i="1"/>
  <c r="AEV225" i="1"/>
  <c r="AEW225" i="1"/>
  <c r="AEX225" i="1"/>
  <c r="AEY225" i="1"/>
  <c r="AEZ225" i="1"/>
  <c r="AFA225" i="1"/>
  <c r="AFB225" i="1"/>
  <c r="AFC225" i="1"/>
  <c r="AFD225" i="1"/>
  <c r="AFE225" i="1"/>
  <c r="AFF225" i="1"/>
  <c r="AFG225" i="1"/>
  <c r="AFH225" i="1"/>
  <c r="AFI225" i="1"/>
  <c r="AFJ225" i="1"/>
  <c r="AFK225" i="1"/>
  <c r="AFL225" i="1"/>
  <c r="AFM225" i="1"/>
  <c r="AFN225" i="1"/>
  <c r="AFO225" i="1"/>
  <c r="AFP225" i="1"/>
  <c r="AFQ225" i="1"/>
  <c r="AFR225" i="1"/>
  <c r="AFS225" i="1"/>
  <c r="AFT225" i="1"/>
  <c r="AFU225" i="1"/>
  <c r="AFV225" i="1"/>
  <c r="AFW225" i="1"/>
  <c r="AFX225" i="1"/>
  <c r="AFY225" i="1"/>
  <c r="AFZ225" i="1"/>
  <c r="AGA225" i="1"/>
  <c r="AGB225" i="1"/>
  <c r="AGC225" i="1"/>
  <c r="AGD225" i="1"/>
  <c r="AGE225" i="1"/>
  <c r="AGF225" i="1"/>
  <c r="AGG225" i="1"/>
  <c r="AGH225" i="1"/>
  <c r="AGI225" i="1"/>
  <c r="AGJ225" i="1"/>
  <c r="AGK225" i="1"/>
  <c r="AGL225" i="1"/>
  <c r="AGM225" i="1"/>
  <c r="AGN225" i="1"/>
  <c r="AGO225" i="1"/>
  <c r="AGP225" i="1"/>
  <c r="AGQ225" i="1"/>
  <c r="AGR225" i="1"/>
  <c r="AGS225" i="1"/>
  <c r="AGT225" i="1"/>
  <c r="AGU225" i="1"/>
  <c r="AGV225" i="1"/>
  <c r="AGW225" i="1"/>
  <c r="AGX225" i="1"/>
  <c r="AGY225" i="1"/>
  <c r="AGZ225" i="1"/>
  <c r="AHA225" i="1"/>
  <c r="AHB225" i="1"/>
  <c r="AHC225" i="1"/>
  <c r="AHD225" i="1"/>
  <c r="AHE225" i="1"/>
  <c r="AHF225" i="1"/>
  <c r="AHG225" i="1"/>
  <c r="AHH225" i="1"/>
  <c r="AHI225" i="1"/>
  <c r="AHJ225" i="1"/>
  <c r="AHK225" i="1"/>
  <c r="AHL225" i="1"/>
  <c r="AHM225" i="1"/>
  <c r="AHN225" i="1"/>
  <c r="AHO225" i="1"/>
  <c r="AHP225" i="1"/>
  <c r="AHQ225" i="1"/>
  <c r="AHR225" i="1"/>
  <c r="AHS225" i="1"/>
  <c r="AHT225" i="1"/>
  <c r="AHU225" i="1"/>
  <c r="AHV225" i="1"/>
  <c r="AHW225" i="1"/>
  <c r="AHX225" i="1"/>
  <c r="AHY225" i="1"/>
  <c r="AHZ225" i="1"/>
  <c r="AIA225" i="1"/>
  <c r="AIB225" i="1"/>
  <c r="AIC225" i="1"/>
  <c r="AID225" i="1"/>
  <c r="AIE225" i="1"/>
  <c r="AIF225" i="1"/>
  <c r="AIG225" i="1"/>
  <c r="AIH225" i="1"/>
  <c r="AII225" i="1"/>
  <c r="AIJ225" i="1"/>
  <c r="AIK225" i="1"/>
  <c r="AIL225" i="1"/>
  <c r="AIM225" i="1"/>
  <c r="AIN225" i="1"/>
  <c r="AIO225" i="1"/>
  <c r="AIP225" i="1"/>
  <c r="AIQ225" i="1"/>
  <c r="AIR225" i="1"/>
  <c r="AIS225" i="1"/>
  <c r="AIT225" i="1"/>
  <c r="AIU225" i="1"/>
  <c r="AIV225" i="1"/>
  <c r="AIW225" i="1"/>
  <c r="AIX225" i="1"/>
  <c r="AIY225" i="1"/>
  <c r="AIZ225" i="1"/>
  <c r="AJA225" i="1"/>
  <c r="AJB225" i="1"/>
  <c r="AJC225" i="1"/>
  <c r="AJD225" i="1"/>
  <c r="AJE225" i="1"/>
  <c r="AJF225" i="1"/>
  <c r="AJG225" i="1"/>
  <c r="AJH225" i="1"/>
  <c r="AJI225" i="1"/>
  <c r="AJJ225" i="1"/>
  <c r="AJK225" i="1"/>
  <c r="AJL225" i="1"/>
  <c r="AJM225" i="1"/>
  <c r="AJN225" i="1"/>
  <c r="AJO225" i="1"/>
  <c r="AJP225" i="1"/>
  <c r="AJQ225" i="1"/>
  <c r="AJR225" i="1"/>
  <c r="AJS225" i="1"/>
  <c r="AJT225" i="1"/>
  <c r="AJU225" i="1"/>
  <c r="AJV225" i="1"/>
  <c r="AJW225" i="1"/>
  <c r="AJX225" i="1"/>
  <c r="AJY225" i="1"/>
  <c r="AJZ225" i="1"/>
  <c r="AKA225" i="1"/>
  <c r="AKB225" i="1"/>
  <c r="AKC225" i="1"/>
  <c r="AKD225" i="1"/>
  <c r="AKE225" i="1"/>
  <c r="AKF225" i="1"/>
  <c r="AKG225" i="1"/>
  <c r="AKH225" i="1"/>
  <c r="AKI225" i="1"/>
  <c r="AKJ225" i="1"/>
  <c r="AKK225" i="1"/>
  <c r="AKL225" i="1"/>
  <c r="AKM225" i="1"/>
  <c r="AKN225" i="1"/>
  <c r="AKO225" i="1"/>
  <c r="AKP225" i="1"/>
  <c r="AKQ225" i="1"/>
  <c r="AKR225" i="1"/>
  <c r="AKS225" i="1"/>
  <c r="AKT225" i="1"/>
  <c r="AKU225" i="1"/>
  <c r="AKV225" i="1"/>
  <c r="AKW225" i="1"/>
  <c r="AKX225" i="1"/>
  <c r="AKY225" i="1"/>
  <c r="AKZ225" i="1"/>
  <c r="ALA225" i="1"/>
  <c r="ALB225" i="1"/>
  <c r="ALC225" i="1"/>
  <c r="ALD225" i="1"/>
  <c r="ALE225" i="1"/>
  <c r="ALF225" i="1"/>
  <c r="ALG225" i="1"/>
  <c r="ALH225" i="1"/>
  <c r="ALI225" i="1"/>
  <c r="ALJ225" i="1"/>
  <c r="ALK225" i="1"/>
  <c r="ALL225" i="1"/>
  <c r="ALM225" i="1"/>
  <c r="ALN225" i="1"/>
  <c r="ALO225" i="1"/>
  <c r="ALP225" i="1"/>
  <c r="ALQ225" i="1"/>
  <c r="ALR225" i="1"/>
  <c r="ALS225" i="1"/>
  <c r="ALT225" i="1"/>
  <c r="ALU225" i="1"/>
  <c r="ALV225" i="1"/>
  <c r="ALW225" i="1"/>
  <c r="ALX225" i="1"/>
  <c r="ALY225" i="1"/>
  <c r="ALZ225" i="1"/>
  <c r="AMA225" i="1"/>
  <c r="AMB225" i="1"/>
  <c r="AMC225" i="1"/>
  <c r="AMD225" i="1"/>
  <c r="AME225" i="1"/>
  <c r="AMF225" i="1"/>
  <c r="AMG225" i="1"/>
  <c r="AMH225" i="1"/>
  <c r="AMI225" i="1"/>
  <c r="AMJ225" i="1"/>
  <c r="AMK225" i="1"/>
  <c r="AML225" i="1"/>
  <c r="AMM225" i="1"/>
  <c r="AMN225" i="1"/>
  <c r="AMO225" i="1"/>
  <c r="AMP225" i="1"/>
  <c r="AMQ225" i="1"/>
  <c r="AMR225" i="1"/>
  <c r="AMS225" i="1"/>
  <c r="AMT225" i="1"/>
  <c r="AMU225" i="1"/>
  <c r="AMV225" i="1"/>
  <c r="AMW225" i="1"/>
  <c r="AMX225" i="1"/>
  <c r="AMY225" i="1"/>
  <c r="AMZ225" i="1"/>
  <c r="ANA225" i="1"/>
  <c r="ANB225" i="1"/>
  <c r="ANC225" i="1"/>
  <c r="AND225" i="1"/>
  <c r="ANE225" i="1"/>
  <c r="ANF225" i="1"/>
  <c r="ANG225" i="1"/>
  <c r="ANH225" i="1"/>
  <c r="ANI225" i="1"/>
  <c r="ANJ225" i="1"/>
  <c r="ANK225" i="1"/>
  <c r="ANL225" i="1"/>
  <c r="ANM225" i="1"/>
  <c r="ANN225" i="1"/>
  <c r="ANO225" i="1"/>
  <c r="ANP225" i="1"/>
  <c r="ANQ225" i="1"/>
  <c r="ANR225" i="1"/>
  <c r="ANS225" i="1"/>
  <c r="ANT225" i="1"/>
  <c r="ANU225" i="1"/>
  <c r="ANV225" i="1"/>
  <c r="ANW225" i="1"/>
  <c r="ANX225" i="1"/>
  <c r="ANY225" i="1"/>
  <c r="ANZ225" i="1"/>
  <c r="AOA225" i="1"/>
  <c r="AOB225" i="1"/>
  <c r="AOC225" i="1"/>
  <c r="AOD225" i="1"/>
  <c r="AOE225" i="1"/>
  <c r="AOF225" i="1"/>
  <c r="AOG225" i="1"/>
  <c r="AOH225" i="1"/>
  <c r="AOI225" i="1"/>
  <c r="AOJ225" i="1"/>
  <c r="AOK225" i="1"/>
  <c r="AOL225" i="1"/>
  <c r="AOM225" i="1"/>
  <c r="AON225" i="1"/>
  <c r="AOO225" i="1"/>
  <c r="AOP225" i="1"/>
  <c r="AOQ225" i="1"/>
  <c r="AOR225" i="1"/>
  <c r="AOS225" i="1"/>
  <c r="AOT225" i="1"/>
  <c r="AOU225" i="1"/>
  <c r="AOV225" i="1"/>
  <c r="AOW225" i="1"/>
  <c r="AOX225" i="1"/>
  <c r="AOY225" i="1"/>
  <c r="AOZ225" i="1"/>
  <c r="APA225" i="1"/>
  <c r="APB225" i="1"/>
  <c r="APC225" i="1"/>
  <c r="APD225" i="1"/>
  <c r="APE225" i="1"/>
  <c r="APF225" i="1"/>
  <c r="APG225" i="1"/>
  <c r="APH225" i="1"/>
  <c r="API225" i="1"/>
  <c r="APJ225" i="1"/>
  <c r="APK225" i="1"/>
  <c r="APL225" i="1"/>
  <c r="APM225" i="1"/>
  <c r="APN225" i="1"/>
  <c r="APO225" i="1"/>
  <c r="APP225" i="1"/>
  <c r="APQ225" i="1"/>
  <c r="APR225" i="1"/>
  <c r="APS225" i="1"/>
  <c r="APT225" i="1"/>
  <c r="APU225" i="1"/>
  <c r="APV225" i="1"/>
  <c r="APW225" i="1"/>
  <c r="APX225" i="1"/>
  <c r="APY225" i="1"/>
  <c r="APZ225" i="1"/>
  <c r="AQA225" i="1"/>
  <c r="AQB225" i="1"/>
  <c r="AQC225" i="1"/>
  <c r="AQD225" i="1"/>
  <c r="AQE225" i="1"/>
  <c r="AQF225" i="1"/>
  <c r="AQG225" i="1"/>
  <c r="AQH225" i="1"/>
  <c r="AQI225" i="1"/>
  <c r="AQJ225" i="1"/>
  <c r="AQK225" i="1"/>
  <c r="AQL225" i="1"/>
  <c r="AQM225" i="1"/>
  <c r="AQN225" i="1"/>
  <c r="AQO225" i="1"/>
  <c r="AQP225" i="1"/>
  <c r="AQQ225" i="1"/>
  <c r="AQR225" i="1"/>
  <c r="AQS225" i="1"/>
  <c r="AQT225" i="1"/>
  <c r="AQU225" i="1"/>
  <c r="AQV225" i="1"/>
  <c r="AQW225" i="1"/>
  <c r="AQX225" i="1"/>
  <c r="AQY225" i="1"/>
  <c r="AQZ225" i="1"/>
  <c r="ARA225" i="1"/>
  <c r="ARB225" i="1"/>
  <c r="ARC225" i="1"/>
  <c r="ARD225" i="1"/>
  <c r="ARE225" i="1"/>
  <c r="ARF225" i="1"/>
  <c r="ARG225" i="1"/>
  <c r="ARH225" i="1"/>
  <c r="ARI225" i="1"/>
  <c r="ARJ225" i="1"/>
  <c r="ARK225" i="1"/>
  <c r="ARL225" i="1"/>
  <c r="ARM225" i="1"/>
  <c r="ARN225" i="1"/>
  <c r="ARO225" i="1"/>
  <c r="ARP225" i="1"/>
  <c r="ARQ225" i="1"/>
  <c r="ARR225" i="1"/>
  <c r="ARS225" i="1"/>
  <c r="ART225" i="1"/>
  <c r="ARU225" i="1"/>
  <c r="ARV225" i="1"/>
  <c r="ARW225" i="1"/>
  <c r="ARX225" i="1"/>
  <c r="ARY225" i="1"/>
  <c r="ARZ225" i="1"/>
  <c r="ASA225" i="1"/>
  <c r="ASB225" i="1"/>
  <c r="ASC225" i="1"/>
  <c r="ASD225" i="1"/>
  <c r="ASE225" i="1"/>
  <c r="ASF225" i="1"/>
  <c r="ASG225" i="1"/>
  <c r="ASH225" i="1"/>
  <c r="ASI225" i="1"/>
  <c r="ASJ225" i="1"/>
  <c r="ASK225" i="1"/>
  <c r="ASL225" i="1"/>
  <c r="ASM225" i="1"/>
  <c r="ASN225" i="1"/>
  <c r="ASO225" i="1"/>
  <c r="ASP225" i="1"/>
  <c r="ASQ225" i="1"/>
  <c r="ASR225" i="1"/>
  <c r="ASS225" i="1"/>
  <c r="AST225" i="1"/>
  <c r="ASU225" i="1"/>
  <c r="ASV225" i="1"/>
  <c r="ASW225" i="1"/>
  <c r="ASX225" i="1"/>
  <c r="ASY225" i="1"/>
  <c r="ASZ225" i="1"/>
  <c r="ATA225" i="1"/>
  <c r="ATB225" i="1"/>
  <c r="ATC225" i="1"/>
  <c r="ATD225" i="1"/>
  <c r="ATE225" i="1"/>
  <c r="ATF225" i="1"/>
  <c r="ATG225" i="1"/>
  <c r="ATH225" i="1"/>
  <c r="ATI225" i="1"/>
  <c r="ATJ225" i="1"/>
  <c r="ATK225" i="1"/>
  <c r="ATL225" i="1"/>
  <c r="ATM225" i="1"/>
  <c r="ATN225" i="1"/>
  <c r="ATO225" i="1"/>
  <c r="ATP225" i="1"/>
  <c r="ATQ225" i="1"/>
  <c r="ATR225" i="1"/>
  <c r="ATS225" i="1"/>
  <c r="ATT225" i="1"/>
  <c r="ATU225" i="1"/>
  <c r="ATV225" i="1"/>
  <c r="ATW225" i="1"/>
  <c r="ATX225" i="1"/>
  <c r="ATY225" i="1"/>
  <c r="ATZ225" i="1"/>
  <c r="AUA225" i="1"/>
  <c r="AUB225" i="1"/>
  <c r="AUC225" i="1"/>
  <c r="AUD225" i="1"/>
  <c r="AUE225" i="1"/>
  <c r="AUF225" i="1"/>
  <c r="AUG225" i="1"/>
  <c r="AUH225" i="1"/>
  <c r="AUI225" i="1"/>
  <c r="AUJ225" i="1"/>
  <c r="AUK225" i="1"/>
  <c r="AUL225" i="1"/>
  <c r="AUM225" i="1"/>
  <c r="AUN225" i="1"/>
  <c r="AUO225" i="1"/>
  <c r="AUP225" i="1"/>
  <c r="AUQ225" i="1"/>
  <c r="AUR225" i="1"/>
  <c r="AUS225" i="1"/>
  <c r="AUT225" i="1"/>
  <c r="AUU225" i="1"/>
  <c r="AUV225" i="1"/>
  <c r="AUW225" i="1"/>
  <c r="AUX225" i="1"/>
  <c r="AUY225" i="1"/>
  <c r="AUZ225" i="1"/>
  <c r="AVA225" i="1"/>
  <c r="AVB225" i="1"/>
  <c r="AVC225" i="1"/>
  <c r="AVD225" i="1"/>
  <c r="AVE225" i="1"/>
  <c r="AVF225" i="1"/>
  <c r="AVG225" i="1"/>
  <c r="AVH225" i="1"/>
  <c r="AVI225" i="1"/>
  <c r="AVJ225" i="1"/>
  <c r="AVK225" i="1"/>
  <c r="AVL225" i="1"/>
  <c r="AVM225" i="1"/>
  <c r="AVN225" i="1"/>
  <c r="AVO225" i="1"/>
  <c r="AVP225" i="1"/>
  <c r="AVQ225" i="1"/>
  <c r="AVR225" i="1"/>
  <c r="AVS225" i="1"/>
  <c r="AVT225" i="1"/>
  <c r="AVU225" i="1"/>
  <c r="AVV225" i="1"/>
  <c r="AVW225" i="1"/>
  <c r="AVX225" i="1"/>
  <c r="AVY225" i="1"/>
  <c r="AVZ225" i="1"/>
  <c r="AWA225" i="1"/>
  <c r="AWB225" i="1"/>
  <c r="AWC225" i="1"/>
  <c r="AWD225" i="1"/>
  <c r="AWE225" i="1"/>
  <c r="AWF225" i="1"/>
  <c r="AWG225" i="1"/>
  <c r="AWH225" i="1"/>
  <c r="AWI225" i="1"/>
  <c r="AWJ225" i="1"/>
  <c r="AWK225" i="1"/>
  <c r="AWL225" i="1"/>
  <c r="AWM225" i="1"/>
  <c r="AWN225" i="1"/>
  <c r="AWO225" i="1"/>
  <c r="AWP225" i="1"/>
  <c r="AWQ225" i="1"/>
  <c r="AWR225" i="1"/>
  <c r="AWS225" i="1"/>
  <c r="AWT225" i="1"/>
  <c r="AWU225" i="1"/>
  <c r="AWV225" i="1"/>
  <c r="AWW225" i="1"/>
  <c r="AWX225" i="1"/>
  <c r="AWY225" i="1"/>
  <c r="AWZ225" i="1"/>
  <c r="AXA225" i="1"/>
  <c r="AXB225" i="1"/>
  <c r="AXC225" i="1"/>
  <c r="AXD225" i="1"/>
  <c r="AXE225" i="1"/>
  <c r="AXF225" i="1"/>
  <c r="AXG225" i="1"/>
  <c r="AXH225" i="1"/>
  <c r="AXI225" i="1"/>
  <c r="AXJ225" i="1"/>
  <c r="AXK225" i="1"/>
  <c r="AXL225" i="1"/>
  <c r="AXM225" i="1"/>
  <c r="AXN225" i="1"/>
  <c r="AXO225" i="1"/>
  <c r="AXP225" i="1"/>
  <c r="AXQ225" i="1"/>
  <c r="AXR225" i="1"/>
  <c r="AXS225" i="1"/>
  <c r="AXT225" i="1"/>
  <c r="AXU225" i="1"/>
  <c r="AXV225" i="1"/>
  <c r="AXW225" i="1"/>
  <c r="AXX225" i="1"/>
  <c r="AXY225" i="1"/>
  <c r="AXZ225" i="1"/>
  <c r="AYA225" i="1"/>
  <c r="AYB225" i="1"/>
  <c r="AYC225" i="1"/>
  <c r="AYD225" i="1"/>
  <c r="AYE225" i="1"/>
  <c r="AYF225" i="1"/>
  <c r="AYG225" i="1"/>
  <c r="AYH225" i="1"/>
  <c r="AYI225" i="1"/>
  <c r="AYJ225" i="1"/>
  <c r="AYK225" i="1"/>
  <c r="AYL225" i="1"/>
  <c r="AYM225" i="1"/>
  <c r="AYN225" i="1"/>
  <c r="AYO225" i="1"/>
  <c r="AYP225" i="1"/>
  <c r="AYQ225" i="1"/>
  <c r="AYR225" i="1"/>
  <c r="AYS225" i="1"/>
  <c r="AYT225" i="1"/>
  <c r="AYU225" i="1"/>
  <c r="AYV225" i="1"/>
  <c r="AYW225" i="1"/>
  <c r="AYX225" i="1"/>
  <c r="AYY225" i="1"/>
  <c r="AYZ225" i="1"/>
  <c r="AZA225" i="1"/>
  <c r="AZB225" i="1"/>
  <c r="AZC225" i="1"/>
  <c r="AZD225" i="1"/>
  <c r="AZE225" i="1"/>
  <c r="AZF225" i="1"/>
  <c r="AZG225" i="1"/>
  <c r="AZH225" i="1"/>
  <c r="AZI225" i="1"/>
  <c r="AZJ225" i="1"/>
  <c r="AZK225" i="1"/>
  <c r="AZL225" i="1"/>
  <c r="AZM225" i="1"/>
  <c r="AZN225" i="1"/>
  <c r="AZO225" i="1"/>
  <c r="AZP225" i="1"/>
  <c r="AZQ225" i="1"/>
  <c r="AZR225" i="1"/>
  <c r="AZS225" i="1"/>
  <c r="AZT225" i="1"/>
  <c r="AZU225" i="1"/>
  <c r="AZV225" i="1"/>
  <c r="AZW225" i="1"/>
  <c r="AZX225" i="1"/>
  <c r="AZY225" i="1"/>
  <c r="AZZ225" i="1"/>
  <c r="BAA225" i="1"/>
  <c r="BAB225" i="1"/>
  <c r="BAC225" i="1"/>
  <c r="BAD225" i="1"/>
  <c r="BAE225" i="1"/>
  <c r="BAF225" i="1"/>
  <c r="BAG225" i="1"/>
  <c r="BAH225" i="1"/>
  <c r="BAI225" i="1"/>
  <c r="BAJ225" i="1"/>
  <c r="BAK225" i="1"/>
  <c r="BAL225" i="1"/>
  <c r="BAM225" i="1"/>
  <c r="BAN225" i="1"/>
  <c r="BAO225" i="1"/>
  <c r="BAP225" i="1"/>
  <c r="BAQ225" i="1"/>
  <c r="BAR225" i="1"/>
  <c r="BAS225" i="1"/>
  <c r="BAT225" i="1"/>
  <c r="BAU225" i="1"/>
  <c r="BAV225" i="1"/>
  <c r="BAW225" i="1"/>
  <c r="BAX225" i="1"/>
  <c r="BAY225" i="1"/>
  <c r="BAZ225" i="1"/>
  <c r="BBA225" i="1"/>
  <c r="BBB225" i="1"/>
  <c r="BBC225" i="1"/>
  <c r="BBD225" i="1"/>
  <c r="BBE225" i="1"/>
  <c r="BBF225" i="1"/>
  <c r="BBG225" i="1"/>
  <c r="BBH225" i="1"/>
  <c r="BBI225" i="1"/>
  <c r="BBJ225" i="1"/>
  <c r="BBK225" i="1"/>
  <c r="BBL225" i="1"/>
  <c r="BBM225" i="1"/>
  <c r="BBN225" i="1"/>
  <c r="BBO225" i="1"/>
  <c r="BBP225" i="1"/>
  <c r="BBQ225" i="1"/>
  <c r="BBR225" i="1"/>
  <c r="BBS225" i="1"/>
  <c r="BBT225" i="1"/>
  <c r="BBU225" i="1"/>
  <c r="BBV225" i="1"/>
  <c r="BBW225" i="1"/>
  <c r="BBX225" i="1"/>
  <c r="BBY225" i="1"/>
  <c r="BBZ225" i="1"/>
  <c r="BCA225" i="1"/>
  <c r="BCB225" i="1"/>
  <c r="BCC225" i="1"/>
  <c r="BCD225" i="1"/>
  <c r="BCE225" i="1"/>
  <c r="BCF225" i="1"/>
  <c r="BCG225" i="1"/>
  <c r="BCH225" i="1"/>
  <c r="BCI225" i="1"/>
  <c r="BCJ225" i="1"/>
  <c r="BCK225" i="1"/>
  <c r="BCL225" i="1"/>
  <c r="BCM225" i="1"/>
  <c r="BCN225" i="1"/>
  <c r="BCO225" i="1"/>
  <c r="BCP225" i="1"/>
  <c r="BCQ225" i="1"/>
  <c r="BCR225" i="1"/>
  <c r="BCS225" i="1"/>
  <c r="BCT225" i="1"/>
  <c r="BCU225" i="1"/>
  <c r="BCV225" i="1"/>
  <c r="BCW225" i="1"/>
  <c r="BCX225" i="1"/>
  <c r="BCY225" i="1"/>
  <c r="BCZ225" i="1"/>
  <c r="BDA225" i="1"/>
  <c r="BDB225" i="1"/>
  <c r="BDC225" i="1"/>
  <c r="BDD225" i="1"/>
  <c r="BDE225" i="1"/>
  <c r="BDF225" i="1"/>
  <c r="BDG225" i="1"/>
  <c r="BDH225" i="1"/>
  <c r="BDI225" i="1"/>
  <c r="BDJ225" i="1"/>
  <c r="BDK225" i="1"/>
  <c r="BDL225" i="1"/>
  <c r="BDM225" i="1"/>
  <c r="BDN225" i="1"/>
  <c r="BDO225" i="1"/>
  <c r="BDP225" i="1"/>
  <c r="BDQ225" i="1"/>
  <c r="BDR225" i="1"/>
  <c r="BDS225" i="1"/>
  <c r="BDT225" i="1"/>
  <c r="BDU225" i="1"/>
  <c r="BDV225" i="1"/>
  <c r="BDW225" i="1"/>
  <c r="BDX225" i="1"/>
  <c r="BDY225" i="1"/>
  <c r="BDZ225" i="1"/>
  <c r="BEA225" i="1"/>
  <c r="BEB225" i="1"/>
  <c r="BEC225" i="1"/>
  <c r="BED225" i="1"/>
  <c r="BEE225" i="1"/>
  <c r="BEF225" i="1"/>
  <c r="BEG225" i="1"/>
  <c r="BEH225" i="1"/>
  <c r="BEI225" i="1"/>
  <c r="BEJ225" i="1"/>
  <c r="BEK225" i="1"/>
  <c r="BEL225" i="1"/>
  <c r="BEM225" i="1"/>
  <c r="BEN225" i="1"/>
  <c r="BEO225" i="1"/>
  <c r="BEP225" i="1"/>
  <c r="BEQ225" i="1"/>
  <c r="BER225" i="1"/>
  <c r="BES225" i="1"/>
  <c r="BET225" i="1"/>
  <c r="BEU225" i="1"/>
  <c r="BEV225" i="1"/>
  <c r="BEW225" i="1"/>
  <c r="BEX225" i="1"/>
  <c r="BEY225" i="1"/>
  <c r="BEZ225" i="1"/>
  <c r="BFA225" i="1"/>
  <c r="BFB225" i="1"/>
  <c r="BFC225" i="1"/>
  <c r="BFD225" i="1"/>
  <c r="BFE225" i="1"/>
  <c r="BFF225" i="1"/>
  <c r="BFG225" i="1"/>
  <c r="BFH225" i="1"/>
  <c r="BFI225" i="1"/>
  <c r="BFJ225" i="1"/>
  <c r="BFK225" i="1"/>
  <c r="BFL225" i="1"/>
  <c r="BFM225" i="1"/>
  <c r="BFN225" i="1"/>
  <c r="BFO225" i="1"/>
  <c r="BFP225" i="1"/>
  <c r="BFQ225" i="1"/>
  <c r="BFR225" i="1"/>
  <c r="BFS225" i="1"/>
  <c r="BFT225" i="1"/>
  <c r="BFU225" i="1"/>
  <c r="BFV225" i="1"/>
  <c r="BFW225" i="1"/>
  <c r="BFX225" i="1"/>
  <c r="BFY225" i="1"/>
  <c r="BFZ225" i="1"/>
  <c r="BGA225" i="1"/>
  <c r="BGB225" i="1"/>
  <c r="BGC225" i="1"/>
  <c r="BGD225" i="1"/>
  <c r="BGE225" i="1"/>
  <c r="BGF225" i="1"/>
  <c r="BGG225" i="1"/>
  <c r="BGH225" i="1"/>
  <c r="BGI225" i="1"/>
  <c r="BGJ225" i="1"/>
  <c r="BGK225" i="1"/>
  <c r="BGL225" i="1"/>
  <c r="BGM225" i="1"/>
  <c r="BGN225" i="1"/>
  <c r="BGO225" i="1"/>
  <c r="BGP225" i="1"/>
  <c r="BGQ225" i="1"/>
  <c r="BGR225" i="1"/>
  <c r="BGS225" i="1"/>
  <c r="BGT225" i="1"/>
  <c r="BGU225" i="1"/>
  <c r="BGV225" i="1"/>
  <c r="BGW225" i="1"/>
  <c r="BGX225" i="1"/>
  <c r="BGY225" i="1"/>
  <c r="BGZ225" i="1"/>
  <c r="BHA225" i="1"/>
  <c r="BHB225" i="1"/>
  <c r="BHC225" i="1"/>
  <c r="BHD225" i="1"/>
  <c r="BHE225" i="1"/>
  <c r="BHF225" i="1"/>
  <c r="BHG225" i="1"/>
  <c r="BHH225" i="1"/>
  <c r="BHI225" i="1"/>
  <c r="BHJ225" i="1"/>
  <c r="BHK225" i="1"/>
  <c r="BHL225" i="1"/>
  <c r="BHM225" i="1"/>
  <c r="BHN225" i="1"/>
  <c r="BHO225" i="1"/>
  <c r="BHP225" i="1"/>
  <c r="BHQ225" i="1"/>
  <c r="BHR225" i="1"/>
  <c r="BHS225" i="1"/>
  <c r="BHT225" i="1"/>
  <c r="BHU225" i="1"/>
  <c r="BHV225" i="1"/>
  <c r="BHW225" i="1"/>
  <c r="BHX225" i="1"/>
  <c r="BHY225" i="1"/>
  <c r="BHZ225" i="1"/>
  <c r="BIA225" i="1"/>
  <c r="BIB225" i="1"/>
  <c r="BIC225" i="1"/>
  <c r="BID225" i="1"/>
  <c r="BIE225" i="1"/>
  <c r="BIF225" i="1"/>
  <c r="BIG225" i="1"/>
  <c r="BIH225" i="1"/>
  <c r="BII225" i="1"/>
  <c r="BIJ225" i="1"/>
  <c r="BIK225" i="1"/>
  <c r="BIL225" i="1"/>
  <c r="BIM225" i="1"/>
  <c r="BIN225" i="1"/>
  <c r="BIO225" i="1"/>
  <c r="BIP225" i="1"/>
  <c r="BIQ225" i="1"/>
  <c r="BIR225" i="1"/>
  <c r="BIS225" i="1"/>
  <c r="BIT225" i="1"/>
  <c r="BIU225" i="1"/>
  <c r="BIV225" i="1"/>
  <c r="BIW225" i="1"/>
  <c r="BIX225" i="1"/>
  <c r="BIY225" i="1"/>
  <c r="BIZ225" i="1"/>
  <c r="BJA225" i="1"/>
  <c r="BJB225" i="1"/>
  <c r="BJC225" i="1"/>
  <c r="BJD225" i="1"/>
  <c r="BJE225" i="1"/>
  <c r="BJF225" i="1"/>
  <c r="BJG225" i="1"/>
  <c r="BJH225" i="1"/>
  <c r="BJI225" i="1"/>
  <c r="BJJ225" i="1"/>
  <c r="BJK225" i="1"/>
  <c r="BJL225" i="1"/>
  <c r="BJM225" i="1"/>
  <c r="BJN225" i="1"/>
  <c r="BJO225" i="1"/>
  <c r="BJP225" i="1"/>
  <c r="BJQ225" i="1"/>
  <c r="BJR225" i="1"/>
  <c r="BJS225" i="1"/>
  <c r="BJT225" i="1"/>
  <c r="BJU225" i="1"/>
  <c r="BJV225" i="1"/>
  <c r="BJW225" i="1"/>
  <c r="BJX225" i="1"/>
  <c r="BJY225" i="1"/>
  <c r="BJZ225" i="1"/>
  <c r="BKA225" i="1"/>
  <c r="BKB225" i="1"/>
  <c r="BKC225" i="1"/>
  <c r="BKD225" i="1"/>
  <c r="BKE225" i="1"/>
  <c r="BKF225" i="1"/>
  <c r="BKG225" i="1"/>
  <c r="BKH225" i="1"/>
  <c r="BKI225" i="1"/>
  <c r="BKJ225" i="1"/>
  <c r="BKK225" i="1"/>
  <c r="BKL225" i="1"/>
  <c r="BKM225" i="1"/>
  <c r="BKN225" i="1"/>
  <c r="BKO225" i="1"/>
  <c r="BKP225" i="1"/>
  <c r="BKQ225" i="1"/>
  <c r="BKR225" i="1"/>
  <c r="BKS225" i="1"/>
  <c r="BKT225" i="1"/>
  <c r="BKU225" i="1"/>
  <c r="BKV225" i="1"/>
  <c r="BKW225" i="1"/>
  <c r="BKX225" i="1"/>
  <c r="BKY225" i="1"/>
  <c r="BKZ225" i="1"/>
  <c r="BLA225" i="1"/>
  <c r="BLB225" i="1"/>
  <c r="BLC225" i="1"/>
  <c r="BLD225" i="1"/>
  <c r="BLE225" i="1"/>
  <c r="BLF225" i="1"/>
  <c r="BLG225" i="1"/>
  <c r="BLH225" i="1"/>
  <c r="BLI225" i="1"/>
  <c r="BLJ225" i="1"/>
  <c r="BLK225" i="1"/>
  <c r="BLL225" i="1"/>
  <c r="BLM225" i="1"/>
  <c r="BLN225" i="1"/>
  <c r="BLO225" i="1"/>
  <c r="BLP225" i="1"/>
  <c r="BLQ225" i="1"/>
  <c r="BLR225" i="1"/>
  <c r="BLS225" i="1"/>
  <c r="BLT225" i="1"/>
  <c r="BLU225" i="1"/>
  <c r="BLV225" i="1"/>
  <c r="BLW225" i="1"/>
  <c r="BLX225" i="1"/>
  <c r="BLY225" i="1"/>
  <c r="BLZ225" i="1"/>
  <c r="BMA225" i="1"/>
  <c r="BMB225" i="1"/>
  <c r="BMC225" i="1"/>
  <c r="BMD225" i="1"/>
  <c r="BME225" i="1"/>
  <c r="BMF225" i="1"/>
  <c r="BMG225" i="1"/>
  <c r="BMH225" i="1"/>
  <c r="BMI225" i="1"/>
  <c r="BMJ225" i="1"/>
  <c r="BMK225" i="1"/>
  <c r="BML225" i="1"/>
  <c r="BMM225" i="1"/>
  <c r="BMN225" i="1"/>
  <c r="BMO225" i="1"/>
  <c r="BMP225" i="1"/>
  <c r="BMQ225" i="1"/>
  <c r="BMR225" i="1"/>
  <c r="BMS225" i="1"/>
  <c r="BMT225" i="1"/>
  <c r="BMU225" i="1"/>
  <c r="BMV225" i="1"/>
  <c r="BMW225" i="1"/>
  <c r="BMX225" i="1"/>
  <c r="BMY225" i="1"/>
  <c r="BMZ225" i="1"/>
  <c r="BNA225" i="1"/>
  <c r="BNB225" i="1"/>
  <c r="BNC225" i="1"/>
  <c r="BND225" i="1"/>
  <c r="BNE225" i="1"/>
  <c r="BNF225" i="1"/>
  <c r="BNG225" i="1"/>
  <c r="BNH225" i="1"/>
  <c r="BNI225" i="1"/>
  <c r="BNJ225" i="1"/>
  <c r="BNK225" i="1"/>
  <c r="BNL225" i="1"/>
  <c r="BNM225" i="1"/>
  <c r="BNN225" i="1"/>
  <c r="BNO225" i="1"/>
  <c r="BNP225" i="1"/>
  <c r="BNQ225" i="1"/>
  <c r="BNR225" i="1"/>
  <c r="BNS225" i="1"/>
  <c r="BNT225" i="1"/>
  <c r="BNU225" i="1"/>
  <c r="BNV225" i="1"/>
  <c r="BNW225" i="1"/>
  <c r="BNX225" i="1"/>
  <c r="BNY225" i="1"/>
  <c r="BNZ225" i="1"/>
  <c r="BOA225" i="1"/>
  <c r="BOB225" i="1"/>
  <c r="BOC225" i="1"/>
  <c r="BOD225" i="1"/>
  <c r="BOE225" i="1"/>
  <c r="BOF225" i="1"/>
  <c r="BOG225" i="1"/>
  <c r="BOH225" i="1"/>
  <c r="BOI225" i="1"/>
  <c r="BOJ225" i="1"/>
  <c r="BOK225" i="1"/>
  <c r="BOL225" i="1"/>
  <c r="BOM225" i="1"/>
  <c r="BON225" i="1"/>
  <c r="BOO225" i="1"/>
  <c r="BOP225" i="1"/>
  <c r="BOQ225" i="1"/>
  <c r="BOR225" i="1"/>
  <c r="BOS225" i="1"/>
  <c r="BOT225" i="1"/>
  <c r="BOU225" i="1"/>
  <c r="BOV225" i="1"/>
  <c r="BOW225" i="1"/>
  <c r="BOX225" i="1"/>
  <c r="BOY225" i="1"/>
  <c r="BOZ225" i="1"/>
  <c r="BPA225" i="1"/>
  <c r="BPB225" i="1"/>
  <c r="BPC225" i="1"/>
  <c r="BPD225" i="1"/>
  <c r="BPE225" i="1"/>
  <c r="BPF225" i="1"/>
  <c r="BPG225" i="1"/>
  <c r="BPH225" i="1"/>
  <c r="BPI225" i="1"/>
  <c r="BPJ225" i="1"/>
  <c r="BPK225" i="1"/>
  <c r="BPL225" i="1"/>
  <c r="BPM225" i="1"/>
  <c r="BPN225" i="1"/>
  <c r="BPO225" i="1"/>
  <c r="BPP225" i="1"/>
  <c r="BPQ225" i="1"/>
  <c r="BPR225" i="1"/>
  <c r="BPS225" i="1"/>
  <c r="BPT225" i="1"/>
  <c r="BPU225" i="1"/>
  <c r="BPV225" i="1"/>
  <c r="BPW225" i="1"/>
  <c r="BPX225" i="1"/>
  <c r="BPY225" i="1"/>
  <c r="BPZ225" i="1"/>
  <c r="BQA225" i="1"/>
  <c r="BQB225" i="1"/>
  <c r="BQC225" i="1"/>
  <c r="BQD225" i="1"/>
  <c r="BQE225" i="1"/>
  <c r="BQF225" i="1"/>
  <c r="BQG225" i="1"/>
  <c r="BQH225" i="1"/>
  <c r="BQI225" i="1"/>
  <c r="BQJ225" i="1"/>
  <c r="BQK225" i="1"/>
  <c r="BQL225" i="1"/>
  <c r="BQM225" i="1"/>
  <c r="BQN225" i="1"/>
  <c r="BQO225" i="1"/>
  <c r="BQP225" i="1"/>
  <c r="BQQ225" i="1"/>
  <c r="BQR225" i="1"/>
  <c r="BQS225" i="1"/>
  <c r="BQT225" i="1"/>
  <c r="BQU225" i="1"/>
  <c r="BQV225" i="1"/>
  <c r="BQW225" i="1"/>
  <c r="BQX225" i="1"/>
  <c r="BQY225" i="1"/>
  <c r="BQZ225" i="1"/>
  <c r="BRA225" i="1"/>
  <c r="BRB225" i="1"/>
  <c r="BRC225" i="1"/>
  <c r="BRD225" i="1"/>
  <c r="BRE225" i="1"/>
  <c r="BRF225" i="1"/>
  <c r="BRG225" i="1"/>
  <c r="BRH225" i="1"/>
  <c r="BRI225" i="1"/>
  <c r="BRJ225" i="1"/>
  <c r="BRK225" i="1"/>
  <c r="BRL225" i="1"/>
  <c r="BRM225" i="1"/>
  <c r="BRN225" i="1"/>
  <c r="BRO225" i="1"/>
  <c r="BRP225" i="1"/>
  <c r="BRQ225" i="1"/>
  <c r="BRR225" i="1"/>
  <c r="BRS225" i="1"/>
  <c r="BRT225" i="1"/>
  <c r="BRU225" i="1"/>
  <c r="BRV225" i="1"/>
  <c r="BRW225" i="1"/>
  <c r="BRX225" i="1"/>
  <c r="BRY225" i="1"/>
  <c r="BRZ225" i="1"/>
  <c r="BSA225" i="1"/>
  <c r="BSB225" i="1"/>
  <c r="BSC225" i="1"/>
  <c r="BSD225" i="1"/>
  <c r="BSE225" i="1"/>
  <c r="BSF225" i="1"/>
  <c r="BSG225" i="1"/>
  <c r="BSH225" i="1"/>
  <c r="BSI225" i="1"/>
  <c r="BSJ225" i="1"/>
  <c r="BSK225" i="1"/>
  <c r="BSL225" i="1"/>
  <c r="BSM225" i="1"/>
  <c r="BSN225" i="1"/>
  <c r="BSO225" i="1"/>
  <c r="BSP225" i="1"/>
  <c r="BSQ225" i="1"/>
  <c r="BSR225" i="1"/>
  <c r="BSS225" i="1"/>
  <c r="BST225" i="1"/>
  <c r="BSU225" i="1"/>
  <c r="BSV225" i="1"/>
  <c r="BSW225" i="1"/>
  <c r="BSX225" i="1"/>
  <c r="BSY225" i="1"/>
  <c r="BSZ225" i="1"/>
  <c r="BTA225" i="1"/>
  <c r="BTB225" i="1"/>
  <c r="BTC225" i="1"/>
  <c r="BTD225" i="1"/>
  <c r="BTE225" i="1"/>
  <c r="BTF225" i="1"/>
  <c r="BTG225" i="1"/>
  <c r="BTH225" i="1"/>
  <c r="BTI225" i="1"/>
  <c r="BTJ225" i="1"/>
  <c r="BTK225" i="1"/>
  <c r="BTL225" i="1"/>
  <c r="BTM225" i="1"/>
  <c r="BTN225" i="1"/>
  <c r="BTO225" i="1"/>
  <c r="BTP225" i="1"/>
  <c r="BTQ225" i="1"/>
  <c r="BTR225" i="1"/>
  <c r="BTS225" i="1"/>
  <c r="BTT225" i="1"/>
  <c r="BTU225" i="1"/>
  <c r="BTV225" i="1"/>
  <c r="BTW225" i="1"/>
  <c r="BTX225" i="1"/>
  <c r="BTY225" i="1"/>
  <c r="BTZ225" i="1"/>
  <c r="BUA225" i="1"/>
  <c r="BUB225" i="1"/>
  <c r="BUC225" i="1"/>
  <c r="BUD225" i="1"/>
  <c r="BUE225" i="1"/>
  <c r="BUF225" i="1"/>
  <c r="BUG225" i="1"/>
  <c r="BUH225" i="1"/>
  <c r="BUI225" i="1"/>
  <c r="BUJ225" i="1"/>
  <c r="BUK225" i="1"/>
  <c r="BUL225" i="1"/>
  <c r="BUM225" i="1"/>
  <c r="BUN225" i="1"/>
  <c r="BUO225" i="1"/>
  <c r="BUP225" i="1"/>
  <c r="BUQ225" i="1"/>
  <c r="BUR225" i="1"/>
  <c r="BUS225" i="1"/>
  <c r="BUT225" i="1"/>
  <c r="BUU225" i="1"/>
  <c r="BUV225" i="1"/>
  <c r="BUW225" i="1"/>
  <c r="BUX225" i="1"/>
  <c r="BUY225" i="1"/>
  <c r="BUZ225" i="1"/>
  <c r="BVA225" i="1"/>
  <c r="BVB225" i="1"/>
  <c r="BVC225" i="1"/>
  <c r="BVD225" i="1"/>
  <c r="BVE225" i="1"/>
  <c r="BVF225" i="1"/>
  <c r="BVG225" i="1"/>
  <c r="BVH225" i="1"/>
  <c r="BVI225" i="1"/>
  <c r="BVJ225" i="1"/>
  <c r="BVK225" i="1"/>
  <c r="BVL225" i="1"/>
  <c r="BVM225" i="1"/>
  <c r="BVN225" i="1"/>
  <c r="BVO225" i="1"/>
  <c r="BVP225" i="1"/>
  <c r="BVQ225" i="1"/>
  <c r="BVR225" i="1"/>
  <c r="BVS225" i="1"/>
  <c r="BVT225" i="1"/>
  <c r="BVU225" i="1"/>
  <c r="BVV225" i="1"/>
  <c r="BVW225" i="1"/>
  <c r="BVX225" i="1"/>
  <c r="BVY225" i="1"/>
  <c r="BVZ225" i="1"/>
  <c r="BWA225" i="1"/>
  <c r="BWB225" i="1"/>
  <c r="BWC225" i="1"/>
  <c r="BWD225" i="1"/>
  <c r="BWE225" i="1"/>
  <c r="BWF225" i="1"/>
  <c r="BWG225" i="1"/>
  <c r="BWH225" i="1"/>
  <c r="BWI225" i="1"/>
  <c r="BWJ225" i="1"/>
  <c r="BWK225" i="1"/>
  <c r="BWL225" i="1"/>
  <c r="BWM225" i="1"/>
  <c r="BWN225" i="1"/>
  <c r="BWO225" i="1"/>
  <c r="BWP225" i="1"/>
  <c r="BWQ225" i="1"/>
  <c r="BWR225" i="1"/>
  <c r="BWS225" i="1"/>
  <c r="BWT225" i="1"/>
  <c r="BWU225" i="1"/>
  <c r="BWV225" i="1"/>
  <c r="BWW225" i="1"/>
  <c r="BWX225" i="1"/>
  <c r="BWY225" i="1"/>
  <c r="BWZ225" i="1"/>
  <c r="BXA225" i="1"/>
  <c r="BXB225" i="1"/>
  <c r="BXC225" i="1"/>
  <c r="BXD225" i="1"/>
  <c r="BXE225" i="1"/>
  <c r="BXF225" i="1"/>
  <c r="BXG225" i="1"/>
  <c r="BXH225" i="1"/>
  <c r="BXI225" i="1"/>
  <c r="BXJ225" i="1"/>
  <c r="BXK225" i="1"/>
  <c r="BXL225" i="1"/>
  <c r="BXM225" i="1"/>
  <c r="BXN225" i="1"/>
  <c r="BXO225" i="1"/>
  <c r="BXP225" i="1"/>
  <c r="BXQ225" i="1"/>
  <c r="BXR225" i="1"/>
  <c r="BXS225" i="1"/>
  <c r="BXT225" i="1"/>
  <c r="BXU225" i="1"/>
  <c r="BXV225" i="1"/>
  <c r="BXW225" i="1"/>
  <c r="BXX225" i="1"/>
  <c r="BXY225" i="1"/>
  <c r="BXZ225" i="1"/>
  <c r="BYA225" i="1"/>
  <c r="BYB225" i="1"/>
  <c r="BYC225" i="1"/>
  <c r="BYD225" i="1"/>
  <c r="BYE225" i="1"/>
  <c r="BYF225" i="1"/>
  <c r="BYG225" i="1"/>
  <c r="BYH225" i="1"/>
  <c r="BYI225" i="1"/>
  <c r="BYJ225" i="1"/>
  <c r="BYK225" i="1"/>
  <c r="BYL225" i="1"/>
  <c r="BYM225" i="1"/>
  <c r="BYN225" i="1"/>
  <c r="BYO225" i="1"/>
  <c r="BYP225" i="1"/>
  <c r="BYQ225" i="1"/>
  <c r="BYR225" i="1"/>
  <c r="BYS225" i="1"/>
  <c r="BYT225" i="1"/>
  <c r="BYU225" i="1"/>
  <c r="BYV225" i="1"/>
  <c r="BYW225" i="1"/>
  <c r="BYX225" i="1"/>
  <c r="BYY225" i="1"/>
  <c r="BYZ225" i="1"/>
  <c r="BZA225" i="1"/>
  <c r="BZB225" i="1"/>
  <c r="BZC225" i="1"/>
  <c r="BZD225" i="1"/>
  <c r="BZE225" i="1"/>
  <c r="BZF225" i="1"/>
  <c r="BZG225" i="1"/>
  <c r="BZH225" i="1"/>
  <c r="BZI225" i="1"/>
  <c r="BZJ225" i="1"/>
  <c r="BZK225" i="1"/>
  <c r="BZL225" i="1"/>
  <c r="BZM225" i="1"/>
  <c r="BZN225" i="1"/>
  <c r="BZO225" i="1"/>
  <c r="BZP225" i="1"/>
  <c r="BZQ225" i="1"/>
  <c r="BZR225" i="1"/>
  <c r="BZS225" i="1"/>
  <c r="BZT225" i="1"/>
  <c r="BZU225" i="1"/>
  <c r="BZV225" i="1"/>
  <c r="BZW225" i="1"/>
  <c r="BZX225" i="1"/>
  <c r="BZY225" i="1"/>
  <c r="BZZ225" i="1"/>
  <c r="CAA225" i="1"/>
  <c r="CAB225" i="1"/>
  <c r="CAC225" i="1"/>
  <c r="CAD225" i="1"/>
  <c r="CAE225" i="1"/>
  <c r="CAF225" i="1"/>
  <c r="CAG225" i="1"/>
  <c r="CAH225" i="1"/>
  <c r="CAI225" i="1"/>
  <c r="CAJ225" i="1"/>
  <c r="CAK225" i="1"/>
  <c r="CAL225" i="1"/>
  <c r="CAM225" i="1"/>
  <c r="CAN225" i="1"/>
  <c r="CAO225" i="1"/>
  <c r="CAP225" i="1"/>
  <c r="CAQ225" i="1"/>
  <c r="CAR225" i="1"/>
  <c r="CAS225" i="1"/>
  <c r="CAT225" i="1"/>
  <c r="CAU225" i="1"/>
  <c r="CAV225" i="1"/>
  <c r="CAW225" i="1"/>
  <c r="CAX225" i="1"/>
  <c r="CAY225" i="1"/>
  <c r="CAZ225" i="1"/>
  <c r="CBA225" i="1"/>
  <c r="CBB225" i="1"/>
  <c r="CBC225" i="1"/>
  <c r="CBD225" i="1"/>
  <c r="CBE225" i="1"/>
  <c r="CBF225" i="1"/>
  <c r="CBG225" i="1"/>
  <c r="CBH225" i="1"/>
  <c r="CBI225" i="1"/>
  <c r="CBJ225" i="1"/>
  <c r="CBK225" i="1"/>
  <c r="CBL225" i="1"/>
  <c r="CBM225" i="1"/>
  <c r="CBN225" i="1"/>
  <c r="CBO225" i="1"/>
  <c r="CBP225" i="1"/>
  <c r="CBQ225" i="1"/>
  <c r="CBR225" i="1"/>
  <c r="CBS225" i="1"/>
  <c r="CBT225" i="1"/>
  <c r="CBU225" i="1"/>
  <c r="CBV225" i="1"/>
  <c r="CBW225" i="1"/>
  <c r="CBX225" i="1"/>
  <c r="CBY225" i="1"/>
  <c r="CBZ225" i="1"/>
  <c r="CCA225" i="1"/>
  <c r="CCB225" i="1"/>
  <c r="CCC225" i="1"/>
  <c r="CCD225" i="1"/>
  <c r="CCE225" i="1"/>
  <c r="CCF225" i="1"/>
  <c r="CCG225" i="1"/>
  <c r="CCH225" i="1"/>
  <c r="CCI225" i="1"/>
  <c r="CCJ225" i="1"/>
  <c r="CCK225" i="1"/>
  <c r="CCL225" i="1"/>
  <c r="CCM225" i="1"/>
  <c r="CCN225" i="1"/>
  <c r="CCO225" i="1"/>
  <c r="CCP225" i="1"/>
  <c r="CCQ225" i="1"/>
  <c r="CCR225" i="1"/>
  <c r="CCS225" i="1"/>
  <c r="CCT225" i="1"/>
  <c r="CCU225" i="1"/>
  <c r="CCV225" i="1"/>
  <c r="CCW225" i="1"/>
  <c r="CCX225" i="1"/>
  <c r="CCY225" i="1"/>
  <c r="CCZ225" i="1"/>
  <c r="CDA225" i="1"/>
  <c r="CDB225" i="1"/>
  <c r="CDC225" i="1"/>
  <c r="CDD225" i="1"/>
  <c r="CDE225" i="1"/>
  <c r="CDF225" i="1"/>
  <c r="CDG225" i="1"/>
  <c r="CDH225" i="1"/>
  <c r="CDI225" i="1"/>
  <c r="CDJ225" i="1"/>
  <c r="CDK225" i="1"/>
  <c r="CDL225" i="1"/>
  <c r="CDM225" i="1"/>
  <c r="CDN225" i="1"/>
  <c r="CDO225" i="1"/>
  <c r="CDP225" i="1"/>
  <c r="CDQ225" i="1"/>
  <c r="CDR225" i="1"/>
  <c r="CDS225" i="1"/>
  <c r="CDT225" i="1"/>
  <c r="CDU225" i="1"/>
  <c r="CDV225" i="1"/>
  <c r="CDW225" i="1"/>
  <c r="CDX225" i="1"/>
  <c r="CDY225" i="1"/>
  <c r="CDZ225" i="1"/>
  <c r="CEA225" i="1"/>
  <c r="CEB225" i="1"/>
  <c r="CEC225" i="1"/>
  <c r="CED225" i="1"/>
  <c r="CEE225" i="1"/>
  <c r="CEF225" i="1"/>
  <c r="CEG225" i="1"/>
  <c r="CEH225" i="1"/>
  <c r="CEI225" i="1"/>
  <c r="CEJ225" i="1"/>
  <c r="CEK225" i="1"/>
  <c r="CEL225" i="1"/>
  <c r="CEM225" i="1"/>
  <c r="CEN225" i="1"/>
  <c r="CEO225" i="1"/>
  <c r="CEP225" i="1"/>
  <c r="CEQ225" i="1"/>
  <c r="CER225" i="1"/>
  <c r="CES225" i="1"/>
  <c r="CET225" i="1"/>
  <c r="CEU225" i="1"/>
  <c r="CEV225" i="1"/>
  <c r="CEW225" i="1"/>
  <c r="CEX225" i="1"/>
  <c r="CEY225" i="1"/>
  <c r="CEZ225" i="1"/>
  <c r="CFA225" i="1"/>
  <c r="CFB225" i="1"/>
  <c r="CFC225" i="1"/>
  <c r="CFD225" i="1"/>
  <c r="CFE225" i="1"/>
  <c r="CFF225" i="1"/>
  <c r="CFG225" i="1"/>
  <c r="CFH225" i="1"/>
  <c r="CFI225" i="1"/>
  <c r="CFJ225" i="1"/>
  <c r="CFK225" i="1"/>
  <c r="CFL225" i="1"/>
  <c r="CFM225" i="1"/>
  <c r="CFN225" i="1"/>
  <c r="CFO225" i="1"/>
  <c r="CFP225" i="1"/>
  <c r="CFQ225" i="1"/>
  <c r="CFR225" i="1"/>
  <c r="CFS225" i="1"/>
  <c r="CFT225" i="1"/>
  <c r="CFU225" i="1"/>
  <c r="CFV225" i="1"/>
  <c r="CFW225" i="1"/>
  <c r="CFX225" i="1"/>
  <c r="CFY225" i="1"/>
  <c r="CFZ225" i="1"/>
  <c r="CGA225" i="1"/>
  <c r="CGB225" i="1"/>
  <c r="CGC225" i="1"/>
  <c r="CGD225" i="1"/>
  <c r="CGE225" i="1"/>
  <c r="CGF225" i="1"/>
  <c r="CGG225" i="1"/>
  <c r="CGH225" i="1"/>
  <c r="CGI225" i="1"/>
  <c r="CGJ225" i="1"/>
  <c r="CGK225" i="1"/>
  <c r="CGL225" i="1"/>
  <c r="CGM225" i="1"/>
  <c r="CGN225" i="1"/>
  <c r="CGO225" i="1"/>
  <c r="CGP225" i="1"/>
  <c r="CGQ225" i="1"/>
  <c r="CGR225" i="1"/>
  <c r="CGS225" i="1"/>
  <c r="CGT225" i="1"/>
  <c r="CGU225" i="1"/>
  <c r="CGV225" i="1"/>
  <c r="CGW225" i="1"/>
  <c r="CGX225" i="1"/>
  <c r="CGY225" i="1"/>
  <c r="CGZ225" i="1"/>
  <c r="CHA225" i="1"/>
  <c r="CHB225" i="1"/>
  <c r="CHC225" i="1"/>
  <c r="CHD225" i="1"/>
  <c r="CHE225" i="1"/>
  <c r="CHF225" i="1"/>
  <c r="CHG225" i="1"/>
  <c r="CHH225" i="1"/>
  <c r="CHI225" i="1"/>
  <c r="CHJ225" i="1"/>
  <c r="CHK225" i="1"/>
  <c r="CHL225" i="1"/>
  <c r="CHM225" i="1"/>
  <c r="CHN225" i="1"/>
  <c r="CHO225" i="1"/>
  <c r="CHP225" i="1"/>
  <c r="CHQ225" i="1"/>
  <c r="CHR225" i="1"/>
  <c r="CHS225" i="1"/>
  <c r="CHT225" i="1"/>
  <c r="CHU225" i="1"/>
  <c r="CHV225" i="1"/>
  <c r="CHW225" i="1"/>
  <c r="CHX225" i="1"/>
  <c r="CHY225" i="1"/>
  <c r="CHZ225" i="1"/>
  <c r="CIA225" i="1"/>
  <c r="CIB225" i="1"/>
  <c r="CIC225" i="1"/>
  <c r="CID225" i="1"/>
  <c r="CIE225" i="1"/>
  <c r="CIF225" i="1"/>
  <c r="CIG225" i="1"/>
  <c r="CIH225" i="1"/>
  <c r="CII225" i="1"/>
  <c r="CIJ225" i="1"/>
  <c r="CIK225" i="1"/>
  <c r="CIL225" i="1"/>
  <c r="CIM225" i="1"/>
  <c r="CIN225" i="1"/>
  <c r="CIO225" i="1"/>
  <c r="CIP225" i="1"/>
  <c r="CIQ225" i="1"/>
  <c r="CIR225" i="1"/>
  <c r="CIS225" i="1"/>
  <c r="CIT225" i="1"/>
  <c r="CIU225" i="1"/>
  <c r="CIV225" i="1"/>
  <c r="CIW225" i="1"/>
  <c r="CIX225" i="1"/>
  <c r="CIY225" i="1"/>
  <c r="CIZ225" i="1"/>
  <c r="CJA225" i="1"/>
  <c r="CJB225" i="1"/>
  <c r="CJC225" i="1"/>
  <c r="CJD225" i="1"/>
  <c r="CJE225" i="1"/>
  <c r="CJF225" i="1"/>
  <c r="CJG225" i="1"/>
  <c r="CJH225" i="1"/>
  <c r="CJI225" i="1"/>
  <c r="CJJ225" i="1"/>
  <c r="CJK225" i="1"/>
  <c r="CJL225" i="1"/>
  <c r="CJM225" i="1"/>
  <c r="CJN225" i="1"/>
  <c r="CJO225" i="1"/>
  <c r="CJP225" i="1"/>
  <c r="CJQ225" i="1"/>
  <c r="CJR225" i="1"/>
  <c r="CJS225" i="1"/>
  <c r="CJT225" i="1"/>
  <c r="CJU225" i="1"/>
  <c r="CJV225" i="1"/>
  <c r="CJW225" i="1"/>
  <c r="CJX225" i="1"/>
  <c r="CJY225" i="1"/>
  <c r="CJZ225" i="1"/>
  <c r="CKA225" i="1"/>
  <c r="CKB225" i="1"/>
  <c r="CKC225" i="1"/>
  <c r="CKD225" i="1"/>
  <c r="CKE225" i="1"/>
  <c r="CKF225" i="1"/>
  <c r="CKG225" i="1"/>
  <c r="CKH225" i="1"/>
  <c r="CKI225" i="1"/>
  <c r="CKJ225" i="1"/>
  <c r="CKK225" i="1"/>
  <c r="CKL225" i="1"/>
  <c r="CKM225" i="1"/>
  <c r="CKN225" i="1"/>
  <c r="CKO225" i="1"/>
  <c r="CKP225" i="1"/>
  <c r="CKQ225" i="1"/>
  <c r="CKR225" i="1"/>
  <c r="CKS225" i="1"/>
  <c r="CKT225" i="1"/>
  <c r="CKU225" i="1"/>
  <c r="CKV225" i="1"/>
  <c r="CKW225" i="1"/>
  <c r="CKX225" i="1"/>
  <c r="CKY225" i="1"/>
  <c r="CKZ225" i="1"/>
  <c r="CLA225" i="1"/>
  <c r="CLB225" i="1"/>
  <c r="CLC225" i="1"/>
  <c r="CLD225" i="1"/>
  <c r="CLE225" i="1"/>
  <c r="CLF225" i="1"/>
  <c r="CLG225" i="1"/>
  <c r="CLH225" i="1"/>
  <c r="CLI225" i="1"/>
  <c r="CLJ225" i="1"/>
  <c r="CLK225" i="1"/>
  <c r="CLL225" i="1"/>
  <c r="CLM225" i="1"/>
  <c r="CLN225" i="1"/>
  <c r="CLO225" i="1"/>
  <c r="CLP225" i="1"/>
  <c r="CLQ225" i="1"/>
  <c r="CLR225" i="1"/>
  <c r="CLS225" i="1"/>
  <c r="CLT225" i="1"/>
  <c r="CLU225" i="1"/>
  <c r="CLV225" i="1"/>
  <c r="CLW225" i="1"/>
  <c r="CLX225" i="1"/>
  <c r="CLY225" i="1"/>
  <c r="CLZ225" i="1"/>
  <c r="CMA225" i="1"/>
  <c r="CMB225" i="1"/>
  <c r="CMC225" i="1"/>
  <c r="CMD225" i="1"/>
  <c r="CME225" i="1"/>
  <c r="CMF225" i="1"/>
  <c r="CMG225" i="1"/>
  <c r="CMH225" i="1"/>
  <c r="CMI225" i="1"/>
  <c r="CMJ225" i="1"/>
  <c r="CMK225" i="1"/>
  <c r="CML225" i="1"/>
  <c r="CMM225" i="1"/>
  <c r="CMN225" i="1"/>
  <c r="CMO225" i="1"/>
  <c r="CMP225" i="1"/>
  <c r="CMQ225" i="1"/>
  <c r="CMR225" i="1"/>
  <c r="CMS225" i="1"/>
  <c r="CMT225" i="1"/>
  <c r="CMU225" i="1"/>
  <c r="CMV225" i="1"/>
  <c r="CMW225" i="1"/>
  <c r="CMX225" i="1"/>
  <c r="CMY225" i="1"/>
  <c r="CMZ225" i="1"/>
  <c r="CNA225" i="1"/>
  <c r="CNB225" i="1"/>
  <c r="CNC225" i="1"/>
  <c r="CND225" i="1"/>
  <c r="CNE225" i="1"/>
  <c r="CNF225" i="1"/>
  <c r="CNG225" i="1"/>
  <c r="CNH225" i="1"/>
  <c r="CNI225" i="1"/>
  <c r="CNJ225" i="1"/>
  <c r="CNK225" i="1"/>
  <c r="CNL225" i="1"/>
  <c r="CNM225" i="1"/>
  <c r="CNN225" i="1"/>
  <c r="CNO225" i="1"/>
  <c r="CNP225" i="1"/>
  <c r="CNQ225" i="1"/>
  <c r="CNR225" i="1"/>
  <c r="CNS225" i="1"/>
  <c r="CNT225" i="1"/>
  <c r="CNU225" i="1"/>
  <c r="CNV225" i="1"/>
  <c r="CNW225" i="1"/>
  <c r="CNX225" i="1"/>
  <c r="CNY225" i="1"/>
  <c r="CNZ225" i="1"/>
  <c r="COA225" i="1"/>
  <c r="COB225" i="1"/>
  <c r="COC225" i="1"/>
  <c r="COD225" i="1"/>
  <c r="COE225" i="1"/>
  <c r="COF225" i="1"/>
  <c r="COG225" i="1"/>
  <c r="COH225" i="1"/>
  <c r="COI225" i="1"/>
  <c r="COJ225" i="1"/>
  <c r="COK225" i="1"/>
  <c r="COL225" i="1"/>
  <c r="COM225" i="1"/>
  <c r="CON225" i="1"/>
  <c r="COO225" i="1"/>
  <c r="COP225" i="1"/>
  <c r="COQ225" i="1"/>
  <c r="COR225" i="1"/>
  <c r="COS225" i="1"/>
  <c r="COT225" i="1"/>
  <c r="COU225" i="1"/>
  <c r="COV225" i="1"/>
  <c r="COW225" i="1"/>
  <c r="COX225" i="1"/>
  <c r="COY225" i="1"/>
  <c r="COZ225" i="1"/>
  <c r="CPA225" i="1"/>
  <c r="CPB225" i="1"/>
  <c r="CPC225" i="1"/>
  <c r="CPD225" i="1"/>
  <c r="CPE225" i="1"/>
  <c r="CPF225" i="1"/>
  <c r="CPG225" i="1"/>
  <c r="CPH225" i="1"/>
  <c r="CPI225" i="1"/>
  <c r="CPJ225" i="1"/>
  <c r="CPK225" i="1"/>
  <c r="CPL225" i="1"/>
  <c r="CPM225" i="1"/>
  <c r="CPN225" i="1"/>
  <c r="CPO225" i="1"/>
  <c r="CPP225" i="1"/>
  <c r="CPQ225" i="1"/>
  <c r="CPR225" i="1"/>
  <c r="CPS225" i="1"/>
  <c r="CPT225" i="1"/>
  <c r="CPU225" i="1"/>
  <c r="CPV225" i="1"/>
  <c r="CPW225" i="1"/>
  <c r="CPX225" i="1"/>
  <c r="CPY225" i="1"/>
  <c r="CPZ225" i="1"/>
  <c r="CQA225" i="1"/>
  <c r="CQB225" i="1"/>
  <c r="CQC225" i="1"/>
  <c r="CQD225" i="1"/>
  <c r="CQE225" i="1"/>
  <c r="CQF225" i="1"/>
  <c r="CQG225" i="1"/>
  <c r="CQH225" i="1"/>
  <c r="CQI225" i="1"/>
  <c r="CQJ225" i="1"/>
  <c r="CQK225" i="1"/>
  <c r="CQL225" i="1"/>
  <c r="CQM225" i="1"/>
  <c r="CQN225" i="1"/>
  <c r="CQO225" i="1"/>
  <c r="CQP225" i="1"/>
  <c r="CQQ225" i="1"/>
  <c r="CQR225" i="1"/>
  <c r="CQS225" i="1"/>
  <c r="CQT225" i="1"/>
  <c r="CQU225" i="1"/>
  <c r="CQV225" i="1"/>
  <c r="CQW225" i="1"/>
  <c r="CQX225" i="1"/>
  <c r="CQY225" i="1"/>
  <c r="CQZ225" i="1"/>
  <c r="CRA225" i="1"/>
  <c r="CRB225" i="1"/>
  <c r="CRC225" i="1"/>
  <c r="CRD225" i="1"/>
  <c r="CRE225" i="1"/>
  <c r="CRF225" i="1"/>
  <c r="CRG225" i="1"/>
  <c r="CRH225" i="1"/>
  <c r="CRI225" i="1"/>
  <c r="CRJ225" i="1"/>
  <c r="CRK225" i="1"/>
  <c r="CRL225" i="1"/>
  <c r="CRM225" i="1"/>
  <c r="CRN225" i="1"/>
  <c r="CRO225" i="1"/>
  <c r="CRP225" i="1"/>
  <c r="CRQ225" i="1"/>
  <c r="CRR225" i="1"/>
  <c r="CRS225" i="1"/>
  <c r="CRT225" i="1"/>
  <c r="CRU225" i="1"/>
  <c r="CRV225" i="1"/>
  <c r="CRW225" i="1"/>
  <c r="CRX225" i="1"/>
  <c r="CRY225" i="1"/>
  <c r="CRZ225" i="1"/>
  <c r="CSA225" i="1"/>
  <c r="CSB225" i="1"/>
  <c r="CSC225" i="1"/>
  <c r="CSD225" i="1"/>
  <c r="CSE225" i="1"/>
  <c r="CSF225" i="1"/>
  <c r="CSG225" i="1"/>
  <c r="CSH225" i="1"/>
  <c r="CSI225" i="1"/>
  <c r="CSJ225" i="1"/>
  <c r="CSK225" i="1"/>
  <c r="CSL225" i="1"/>
  <c r="CSM225" i="1"/>
  <c r="CSN225" i="1"/>
  <c r="CSO225" i="1"/>
  <c r="CSP225" i="1"/>
  <c r="CSQ225" i="1"/>
  <c r="CSR225" i="1"/>
  <c r="CSS225" i="1"/>
  <c r="CST225" i="1"/>
  <c r="CSU225" i="1"/>
  <c r="CSV225" i="1"/>
  <c r="CSW225" i="1"/>
  <c r="CSX225" i="1"/>
  <c r="CSY225" i="1"/>
  <c r="CSZ225" i="1"/>
  <c r="CTA225" i="1"/>
  <c r="CTB225" i="1"/>
  <c r="CTC225" i="1"/>
  <c r="CTD225" i="1"/>
  <c r="CTE225" i="1"/>
  <c r="CTF225" i="1"/>
  <c r="CTG225" i="1"/>
  <c r="CTH225" i="1"/>
  <c r="CTI225" i="1"/>
  <c r="CTJ225" i="1"/>
  <c r="CTK225" i="1"/>
  <c r="CTL225" i="1"/>
  <c r="CTM225" i="1"/>
  <c r="CTN225" i="1"/>
  <c r="CTO225" i="1"/>
  <c r="CTP225" i="1"/>
  <c r="CTQ225" i="1"/>
  <c r="CTR225" i="1"/>
  <c r="CTS225" i="1"/>
  <c r="CTT225" i="1"/>
  <c r="CTU225" i="1"/>
  <c r="CTV225" i="1"/>
  <c r="CTW225" i="1"/>
  <c r="CTX225" i="1"/>
  <c r="CTY225" i="1"/>
  <c r="CTZ225" i="1"/>
  <c r="CUA225" i="1"/>
  <c r="CUB225" i="1"/>
  <c r="CUC225" i="1"/>
  <c r="CUD225" i="1"/>
  <c r="CUE225" i="1"/>
  <c r="CUF225" i="1"/>
  <c r="CUG225" i="1"/>
  <c r="CUH225" i="1"/>
  <c r="CUI225" i="1"/>
  <c r="CUJ225" i="1"/>
  <c r="CUK225" i="1"/>
  <c r="CUL225" i="1"/>
  <c r="CUM225" i="1"/>
  <c r="CUN225" i="1"/>
  <c r="CUO225" i="1"/>
  <c r="CUP225" i="1"/>
  <c r="CUQ225" i="1"/>
  <c r="CUR225" i="1"/>
  <c r="CUS225" i="1"/>
  <c r="CUT225" i="1"/>
  <c r="CUU225" i="1"/>
  <c r="CUV225" i="1"/>
  <c r="CUW225" i="1"/>
  <c r="CUX225" i="1"/>
  <c r="CUY225" i="1"/>
  <c r="CUZ225" i="1"/>
  <c r="CVA225" i="1"/>
  <c r="CVB225" i="1"/>
  <c r="CVC225" i="1"/>
  <c r="CVD225" i="1"/>
  <c r="CVE225" i="1"/>
  <c r="CVF225" i="1"/>
  <c r="CVG225" i="1"/>
  <c r="CVH225" i="1"/>
  <c r="CVI225" i="1"/>
  <c r="CVJ225" i="1"/>
  <c r="CVK225" i="1"/>
  <c r="CVL225" i="1"/>
  <c r="CVM225" i="1"/>
  <c r="CVN225" i="1"/>
  <c r="CVO225" i="1"/>
  <c r="CVP225" i="1"/>
  <c r="CVQ225" i="1"/>
  <c r="CVR225" i="1"/>
  <c r="CVS225" i="1"/>
  <c r="CVT225" i="1"/>
  <c r="CVU225" i="1"/>
  <c r="CVV225" i="1"/>
  <c r="CVW225" i="1"/>
  <c r="CVX225" i="1"/>
  <c r="CVY225" i="1"/>
  <c r="CVZ225" i="1"/>
  <c r="CWA225" i="1"/>
  <c r="CWB225" i="1"/>
  <c r="CWC225" i="1"/>
  <c r="CWD225" i="1"/>
  <c r="CWE225" i="1"/>
  <c r="CWF225" i="1"/>
  <c r="CWG225" i="1"/>
  <c r="CWH225" i="1"/>
  <c r="CWI225" i="1"/>
  <c r="CWJ225" i="1"/>
  <c r="CWK225" i="1"/>
  <c r="CWL225" i="1"/>
  <c r="CWM225" i="1"/>
  <c r="CWN225" i="1"/>
  <c r="CWO225" i="1"/>
  <c r="CWP225" i="1"/>
  <c r="CWQ225" i="1"/>
  <c r="CWR225" i="1"/>
  <c r="CWS225" i="1"/>
  <c r="CWT225" i="1"/>
  <c r="CWU225" i="1"/>
  <c r="CWV225" i="1"/>
  <c r="CWW225" i="1"/>
  <c r="CWX225" i="1"/>
  <c r="CWY225" i="1"/>
  <c r="CWZ225" i="1"/>
  <c r="CXA225" i="1"/>
  <c r="CXB225" i="1"/>
  <c r="CXC225" i="1"/>
  <c r="CXD225" i="1"/>
  <c r="CXE225" i="1"/>
  <c r="CXF225" i="1"/>
  <c r="CXG225" i="1"/>
  <c r="CXH225" i="1"/>
  <c r="CXI225" i="1"/>
  <c r="CXJ225" i="1"/>
  <c r="CXK225" i="1"/>
  <c r="CXL225" i="1"/>
  <c r="CXM225" i="1"/>
  <c r="CXN225" i="1"/>
  <c r="CXO225" i="1"/>
  <c r="CXP225" i="1"/>
  <c r="CXQ225" i="1"/>
  <c r="CXR225" i="1"/>
  <c r="CXS225" i="1"/>
  <c r="CXT225" i="1"/>
  <c r="CXU225" i="1"/>
  <c r="CXV225" i="1"/>
  <c r="CXW225" i="1"/>
  <c r="CXX225" i="1"/>
  <c r="CXY225" i="1"/>
  <c r="CXZ225" i="1"/>
  <c r="CYA225" i="1"/>
  <c r="CYB225" i="1"/>
  <c r="CYC225" i="1"/>
  <c r="CYD225" i="1"/>
  <c r="CYE225" i="1"/>
  <c r="CYF225" i="1"/>
  <c r="CYG225" i="1"/>
  <c r="CYH225" i="1"/>
  <c r="CYI225" i="1"/>
  <c r="CYJ225" i="1"/>
  <c r="CYK225" i="1"/>
  <c r="CYL225" i="1"/>
  <c r="CYM225" i="1"/>
  <c r="CYN225" i="1"/>
  <c r="CYO225" i="1"/>
  <c r="CYP225" i="1"/>
  <c r="CYQ225" i="1"/>
  <c r="CYR225" i="1"/>
  <c r="CYS225" i="1"/>
  <c r="CYT225" i="1"/>
  <c r="CYU225" i="1"/>
  <c r="CYV225" i="1"/>
  <c r="CYW225" i="1"/>
  <c r="CYX225" i="1"/>
  <c r="CYY225" i="1"/>
  <c r="CYZ225" i="1"/>
  <c r="CZA225" i="1"/>
  <c r="CZB225" i="1"/>
  <c r="CZC225" i="1"/>
  <c r="CZD225" i="1"/>
  <c r="CZE225" i="1"/>
  <c r="CZF225" i="1"/>
  <c r="CZG225" i="1"/>
  <c r="CZH225" i="1"/>
  <c r="CZI225" i="1"/>
  <c r="CZJ225" i="1"/>
  <c r="CZK225" i="1"/>
  <c r="CZL225" i="1"/>
  <c r="CZM225" i="1"/>
  <c r="CZN225" i="1"/>
  <c r="CZO225" i="1"/>
  <c r="CZP225" i="1"/>
  <c r="CZQ225" i="1"/>
  <c r="CZR225" i="1"/>
  <c r="CZS225" i="1"/>
  <c r="CZT225" i="1"/>
  <c r="CZU225" i="1"/>
  <c r="CZV225" i="1"/>
  <c r="CZW225" i="1"/>
  <c r="CZX225" i="1"/>
  <c r="CZY225" i="1"/>
  <c r="CZZ225" i="1"/>
  <c r="DAA225" i="1"/>
  <c r="DAB225" i="1"/>
  <c r="DAC225" i="1"/>
  <c r="DAD225" i="1"/>
  <c r="DAE225" i="1"/>
  <c r="DAF225" i="1"/>
  <c r="DAG225" i="1"/>
  <c r="DAH225" i="1"/>
  <c r="DAI225" i="1"/>
  <c r="DAJ225" i="1"/>
  <c r="DAK225" i="1"/>
  <c r="DAL225" i="1"/>
  <c r="DAM225" i="1"/>
  <c r="DAN225" i="1"/>
  <c r="DAO225" i="1"/>
  <c r="DAP225" i="1"/>
  <c r="DAQ225" i="1"/>
  <c r="DAR225" i="1"/>
  <c r="DAS225" i="1"/>
  <c r="DAT225" i="1"/>
  <c r="DAU225" i="1"/>
  <c r="DAV225" i="1"/>
  <c r="DAW225" i="1"/>
  <c r="DAX225" i="1"/>
  <c r="DAY225" i="1"/>
  <c r="DAZ225" i="1"/>
  <c r="DBA225" i="1"/>
  <c r="DBB225" i="1"/>
  <c r="DBC225" i="1"/>
  <c r="DBD225" i="1"/>
  <c r="DBE225" i="1"/>
  <c r="DBF225" i="1"/>
  <c r="DBG225" i="1"/>
  <c r="DBH225" i="1"/>
  <c r="DBI225" i="1"/>
  <c r="DBJ225" i="1"/>
  <c r="DBK225" i="1"/>
  <c r="DBL225" i="1"/>
  <c r="DBM225" i="1"/>
  <c r="DBN225" i="1"/>
  <c r="DBO225" i="1"/>
  <c r="DBP225" i="1"/>
  <c r="DBQ225" i="1"/>
  <c r="DBR225" i="1"/>
  <c r="DBS225" i="1"/>
  <c r="DBT225" i="1"/>
  <c r="DBU225" i="1"/>
  <c r="DBV225" i="1"/>
  <c r="DBW225" i="1"/>
  <c r="DBX225" i="1"/>
  <c r="DBY225" i="1"/>
  <c r="DBZ225" i="1"/>
  <c r="DCA225" i="1"/>
  <c r="DCB225" i="1"/>
  <c r="DCC225" i="1"/>
  <c r="DCD225" i="1"/>
  <c r="DCE225" i="1"/>
  <c r="DCF225" i="1"/>
  <c r="DCG225" i="1"/>
  <c r="DCH225" i="1"/>
  <c r="DCI225" i="1"/>
  <c r="DCJ225" i="1"/>
  <c r="DCK225" i="1"/>
  <c r="DCL225" i="1"/>
  <c r="DCM225" i="1"/>
  <c r="DCN225" i="1"/>
  <c r="DCO225" i="1"/>
  <c r="DCP225" i="1"/>
  <c r="DCQ225" i="1"/>
  <c r="DCR225" i="1"/>
  <c r="DCS225" i="1"/>
  <c r="DCT225" i="1"/>
  <c r="DCU225" i="1"/>
  <c r="DCV225" i="1"/>
  <c r="DCW225" i="1"/>
  <c r="DCX225" i="1"/>
  <c r="DCY225" i="1"/>
  <c r="DCZ225" i="1"/>
  <c r="DDA225" i="1"/>
  <c r="DDB225" i="1"/>
  <c r="DDC225" i="1"/>
  <c r="DDD225" i="1"/>
  <c r="DDE225" i="1"/>
  <c r="DDF225" i="1"/>
  <c r="DDG225" i="1"/>
  <c r="DDH225" i="1"/>
  <c r="DDI225" i="1"/>
  <c r="DDJ225" i="1"/>
  <c r="DDK225" i="1"/>
  <c r="DDL225" i="1"/>
  <c r="DDM225" i="1"/>
  <c r="DDN225" i="1"/>
  <c r="DDO225" i="1"/>
  <c r="DDP225" i="1"/>
  <c r="DDQ225" i="1"/>
  <c r="DDR225" i="1"/>
  <c r="DDS225" i="1"/>
  <c r="DDT225" i="1"/>
  <c r="DDU225" i="1"/>
  <c r="DDV225" i="1"/>
  <c r="DDW225" i="1"/>
  <c r="DDX225" i="1"/>
  <c r="DDY225" i="1"/>
  <c r="DDZ225" i="1"/>
  <c r="DEA225" i="1"/>
  <c r="DEB225" i="1"/>
  <c r="DEC225" i="1"/>
  <c r="DED225" i="1"/>
  <c r="DEE225" i="1"/>
  <c r="DEF225" i="1"/>
  <c r="DEG225" i="1"/>
  <c r="DEH225" i="1"/>
  <c r="DEI225" i="1"/>
  <c r="DEJ225" i="1"/>
  <c r="DEK225" i="1"/>
  <c r="DEL225" i="1"/>
  <c r="DEM225" i="1"/>
  <c r="DEN225" i="1"/>
  <c r="DEO225" i="1"/>
  <c r="DEP225" i="1"/>
  <c r="DEQ225" i="1"/>
  <c r="DER225" i="1"/>
  <c r="DES225" i="1"/>
  <c r="DET225" i="1"/>
  <c r="DEU225" i="1"/>
  <c r="DEV225" i="1"/>
  <c r="DEW225" i="1"/>
  <c r="DEX225" i="1"/>
  <c r="DEY225" i="1"/>
  <c r="DEZ225" i="1"/>
  <c r="DFA225" i="1"/>
  <c r="DFB225" i="1"/>
  <c r="DFC225" i="1"/>
  <c r="DFD225" i="1"/>
  <c r="DFE225" i="1"/>
  <c r="DFF225" i="1"/>
  <c r="DFG225" i="1"/>
  <c r="DFH225" i="1"/>
  <c r="DFI225" i="1"/>
  <c r="DFJ225" i="1"/>
  <c r="DFK225" i="1"/>
  <c r="DFL225" i="1"/>
  <c r="DFM225" i="1"/>
  <c r="DFN225" i="1"/>
  <c r="DFO225" i="1"/>
  <c r="DFP225" i="1"/>
  <c r="DFQ225" i="1"/>
  <c r="DFR225" i="1"/>
  <c r="DFS225" i="1"/>
  <c r="DFT225" i="1"/>
  <c r="DFU225" i="1"/>
  <c r="DFV225" i="1"/>
  <c r="DFW225" i="1"/>
  <c r="DFX225" i="1"/>
  <c r="DFY225" i="1"/>
  <c r="DFZ225" i="1"/>
  <c r="DGA225" i="1"/>
  <c r="DGB225" i="1"/>
  <c r="DGC225" i="1"/>
  <c r="DGD225" i="1"/>
  <c r="DGE225" i="1"/>
  <c r="DGF225" i="1"/>
  <c r="DGG225" i="1"/>
  <c r="DGH225" i="1"/>
  <c r="DGI225" i="1"/>
  <c r="DGJ225" i="1"/>
  <c r="DGK225" i="1"/>
  <c r="DGL225" i="1"/>
  <c r="DGM225" i="1"/>
  <c r="DGN225" i="1"/>
  <c r="DGO225" i="1"/>
  <c r="DGP225" i="1"/>
  <c r="DGQ225" i="1"/>
  <c r="DGR225" i="1"/>
  <c r="DGS225" i="1"/>
  <c r="DGT225" i="1"/>
  <c r="DGU225" i="1"/>
  <c r="DGV225" i="1"/>
  <c r="DGW225" i="1"/>
  <c r="DGX225" i="1"/>
  <c r="DGY225" i="1"/>
  <c r="DGZ225" i="1"/>
  <c r="DHA225" i="1"/>
  <c r="DHB225" i="1"/>
  <c r="DHC225" i="1"/>
  <c r="DHD225" i="1"/>
  <c r="DHE225" i="1"/>
  <c r="DHF225" i="1"/>
  <c r="DHG225" i="1"/>
  <c r="DHH225" i="1"/>
  <c r="DHI225" i="1"/>
  <c r="DHJ225" i="1"/>
  <c r="DHK225" i="1"/>
  <c r="DHL225" i="1"/>
  <c r="DHM225" i="1"/>
  <c r="DHN225" i="1"/>
  <c r="DHO225" i="1"/>
  <c r="DHP225" i="1"/>
  <c r="DHQ225" i="1"/>
  <c r="DHR225" i="1"/>
  <c r="DHS225" i="1"/>
  <c r="DHT225" i="1"/>
  <c r="DHU225" i="1"/>
  <c r="DHV225" i="1"/>
  <c r="DHW225" i="1"/>
  <c r="DHX225" i="1"/>
  <c r="DHY225" i="1"/>
  <c r="DHZ225" i="1"/>
  <c r="DIA225" i="1"/>
  <c r="DIB225" i="1"/>
  <c r="DIC225" i="1"/>
  <c r="DID225" i="1"/>
  <c r="DIE225" i="1"/>
  <c r="DIF225" i="1"/>
  <c r="DIG225" i="1"/>
  <c r="DIH225" i="1"/>
  <c r="DII225" i="1"/>
  <c r="DIJ225" i="1"/>
  <c r="DIK225" i="1"/>
  <c r="DIL225" i="1"/>
  <c r="DIM225" i="1"/>
  <c r="DIN225" i="1"/>
  <c r="DIO225" i="1"/>
  <c r="DIP225" i="1"/>
  <c r="DIQ225" i="1"/>
  <c r="DIR225" i="1"/>
  <c r="DIS225" i="1"/>
  <c r="DIT225" i="1"/>
  <c r="DIU225" i="1"/>
  <c r="DIV225" i="1"/>
  <c r="DIW225" i="1"/>
  <c r="DIX225" i="1"/>
  <c r="DIY225" i="1"/>
  <c r="DIZ225" i="1"/>
  <c r="DJA225" i="1"/>
  <c r="DJB225" i="1"/>
  <c r="DJC225" i="1"/>
  <c r="DJD225" i="1"/>
  <c r="DJE225" i="1"/>
  <c r="DJF225" i="1"/>
  <c r="DJG225" i="1"/>
  <c r="DJH225" i="1"/>
  <c r="DJI225" i="1"/>
  <c r="DJJ225" i="1"/>
  <c r="DJK225" i="1"/>
  <c r="DJL225" i="1"/>
  <c r="DJM225" i="1"/>
  <c r="DJN225" i="1"/>
  <c r="DJO225" i="1"/>
  <c r="DJP225" i="1"/>
  <c r="DJQ225" i="1"/>
  <c r="DJR225" i="1"/>
  <c r="DJS225" i="1"/>
  <c r="DJT225" i="1"/>
  <c r="DJU225" i="1"/>
  <c r="DJV225" i="1"/>
  <c r="DJW225" i="1"/>
  <c r="DJX225" i="1"/>
  <c r="DJY225" i="1"/>
  <c r="DJZ225" i="1"/>
  <c r="DKA225" i="1"/>
  <c r="DKB225" i="1"/>
  <c r="DKC225" i="1"/>
  <c r="DKD225" i="1"/>
  <c r="DKE225" i="1"/>
  <c r="DKF225" i="1"/>
  <c r="DKG225" i="1"/>
  <c r="DKH225" i="1"/>
  <c r="DKI225" i="1"/>
  <c r="DKJ225" i="1"/>
  <c r="DKK225" i="1"/>
  <c r="DKL225" i="1"/>
  <c r="DKM225" i="1"/>
  <c r="DKN225" i="1"/>
  <c r="DKO225" i="1"/>
  <c r="DKP225" i="1"/>
  <c r="DKQ225" i="1"/>
  <c r="DKR225" i="1"/>
  <c r="DKS225" i="1"/>
  <c r="DKT225" i="1"/>
  <c r="DKU225" i="1"/>
  <c r="DKV225" i="1"/>
  <c r="DKW225" i="1"/>
  <c r="DKX225" i="1"/>
  <c r="DKY225" i="1"/>
  <c r="DKZ225" i="1"/>
  <c r="DLA225" i="1"/>
  <c r="DLB225" i="1"/>
  <c r="DLC225" i="1"/>
  <c r="DLD225" i="1"/>
  <c r="DLE225" i="1"/>
  <c r="DLF225" i="1"/>
  <c r="DLG225" i="1"/>
  <c r="DLH225" i="1"/>
  <c r="DLI225" i="1"/>
  <c r="DLJ225" i="1"/>
  <c r="DLK225" i="1"/>
  <c r="DLL225" i="1"/>
  <c r="DLM225" i="1"/>
  <c r="DLN225" i="1"/>
  <c r="DLO225" i="1"/>
  <c r="DLP225" i="1"/>
  <c r="DLQ225" i="1"/>
  <c r="DLR225" i="1"/>
  <c r="DLS225" i="1"/>
  <c r="DLT225" i="1"/>
  <c r="DLU225" i="1"/>
  <c r="DLV225" i="1"/>
  <c r="DLW225" i="1"/>
  <c r="DLX225" i="1"/>
  <c r="DLY225" i="1"/>
  <c r="DLZ225" i="1"/>
  <c r="DMA225" i="1"/>
  <c r="DMB225" i="1"/>
  <c r="DMC225" i="1"/>
  <c r="DMD225" i="1"/>
  <c r="DME225" i="1"/>
  <c r="DMF225" i="1"/>
  <c r="DMG225" i="1"/>
  <c r="DMH225" i="1"/>
  <c r="DMI225" i="1"/>
  <c r="DMJ225" i="1"/>
  <c r="DMK225" i="1"/>
  <c r="DML225" i="1"/>
  <c r="DMM225" i="1"/>
  <c r="DMN225" i="1"/>
  <c r="DMO225" i="1"/>
  <c r="DMP225" i="1"/>
  <c r="DMQ225" i="1"/>
  <c r="DMR225" i="1"/>
  <c r="DMS225" i="1"/>
  <c r="DMT225" i="1"/>
  <c r="DMU225" i="1"/>
  <c r="DMV225" i="1"/>
  <c r="DMW225" i="1"/>
  <c r="DMX225" i="1"/>
  <c r="DMY225" i="1"/>
  <c r="DMZ225" i="1"/>
  <c r="DNA225" i="1"/>
  <c r="DNB225" i="1"/>
  <c r="DNC225" i="1"/>
  <c r="DND225" i="1"/>
  <c r="DNE225" i="1"/>
  <c r="DNF225" i="1"/>
  <c r="DNG225" i="1"/>
  <c r="DNH225" i="1"/>
  <c r="DNI225" i="1"/>
  <c r="DNJ225" i="1"/>
  <c r="DNK225" i="1"/>
  <c r="DNL225" i="1"/>
  <c r="DNM225" i="1"/>
  <c r="DNN225" i="1"/>
  <c r="DNO225" i="1"/>
  <c r="DNP225" i="1"/>
  <c r="DNQ225" i="1"/>
  <c r="DNR225" i="1"/>
  <c r="DNS225" i="1"/>
  <c r="DNT225" i="1"/>
  <c r="DNU225" i="1"/>
  <c r="DNV225" i="1"/>
  <c r="DNW225" i="1"/>
  <c r="DNX225" i="1"/>
  <c r="DNY225" i="1"/>
  <c r="DNZ225" i="1"/>
  <c r="DOA225" i="1"/>
  <c r="DOB225" i="1"/>
  <c r="DOC225" i="1"/>
  <c r="DOD225" i="1"/>
  <c r="DOE225" i="1"/>
  <c r="DOF225" i="1"/>
  <c r="DOG225" i="1"/>
  <c r="DOH225" i="1"/>
  <c r="DOI225" i="1"/>
  <c r="DOJ225" i="1"/>
  <c r="DOK225" i="1"/>
  <c r="DOL225" i="1"/>
  <c r="DOM225" i="1"/>
  <c r="DON225" i="1"/>
  <c r="DOO225" i="1"/>
  <c r="DOP225" i="1"/>
  <c r="DOQ225" i="1"/>
  <c r="DOR225" i="1"/>
  <c r="DOS225" i="1"/>
  <c r="DOT225" i="1"/>
  <c r="DOU225" i="1"/>
  <c r="DOV225" i="1"/>
  <c r="DOW225" i="1"/>
  <c r="DOX225" i="1"/>
  <c r="DOY225" i="1"/>
  <c r="DOZ225" i="1"/>
  <c r="DPA225" i="1"/>
  <c r="DPB225" i="1"/>
  <c r="DPC225" i="1"/>
  <c r="DPD225" i="1"/>
  <c r="DPE225" i="1"/>
  <c r="DPF225" i="1"/>
  <c r="DPG225" i="1"/>
  <c r="DPH225" i="1"/>
  <c r="DPI225" i="1"/>
  <c r="DPJ225" i="1"/>
  <c r="DPK225" i="1"/>
  <c r="DPL225" i="1"/>
  <c r="DPM225" i="1"/>
  <c r="DPN225" i="1"/>
  <c r="DPO225" i="1"/>
  <c r="DPP225" i="1"/>
  <c r="DPQ225" i="1"/>
  <c r="DPR225" i="1"/>
  <c r="DPS225" i="1"/>
  <c r="DPT225" i="1"/>
  <c r="DPU225" i="1"/>
  <c r="DPV225" i="1"/>
  <c r="DPW225" i="1"/>
  <c r="DPX225" i="1"/>
  <c r="DPY225" i="1"/>
  <c r="DPZ225" i="1"/>
  <c r="DQA225" i="1"/>
  <c r="DQB225" i="1"/>
  <c r="DQC225" i="1"/>
  <c r="DQD225" i="1"/>
  <c r="DQE225" i="1"/>
  <c r="DQF225" i="1"/>
  <c r="DQG225" i="1"/>
  <c r="DQH225" i="1"/>
  <c r="DQI225" i="1"/>
  <c r="DQJ225" i="1"/>
  <c r="DQK225" i="1"/>
  <c r="DQL225" i="1"/>
  <c r="DQM225" i="1"/>
  <c r="DQN225" i="1"/>
  <c r="DQO225" i="1"/>
  <c r="DQP225" i="1"/>
  <c r="DQQ225" i="1"/>
  <c r="DQR225" i="1"/>
  <c r="DQS225" i="1"/>
  <c r="DQT225" i="1"/>
  <c r="DQU225" i="1"/>
  <c r="DQV225" i="1"/>
  <c r="DQW225" i="1"/>
  <c r="DQX225" i="1"/>
  <c r="DQY225" i="1"/>
  <c r="DQZ225" i="1"/>
  <c r="DRA225" i="1"/>
  <c r="DRB225" i="1"/>
  <c r="DRC225" i="1"/>
  <c r="DRD225" i="1"/>
  <c r="DRE225" i="1"/>
  <c r="DRF225" i="1"/>
  <c r="DRG225" i="1"/>
  <c r="DRH225" i="1"/>
  <c r="DRI225" i="1"/>
  <c r="DRJ225" i="1"/>
  <c r="DRK225" i="1"/>
  <c r="DRL225" i="1"/>
  <c r="DRM225" i="1"/>
  <c r="DRN225" i="1"/>
  <c r="DRO225" i="1"/>
  <c r="DRP225" i="1"/>
  <c r="DRQ225" i="1"/>
  <c r="DRR225" i="1"/>
  <c r="DRS225" i="1"/>
  <c r="DRT225" i="1"/>
  <c r="DRU225" i="1"/>
  <c r="DRV225" i="1"/>
  <c r="DRW225" i="1"/>
  <c r="DRX225" i="1"/>
  <c r="DRY225" i="1"/>
  <c r="DRZ225" i="1"/>
  <c r="DSA225" i="1"/>
  <c r="DSB225" i="1"/>
  <c r="DSC225" i="1"/>
  <c r="DSD225" i="1"/>
  <c r="DSE225" i="1"/>
  <c r="DSF225" i="1"/>
  <c r="DSG225" i="1"/>
  <c r="DSH225" i="1"/>
  <c r="DSI225" i="1"/>
  <c r="DSJ225" i="1"/>
  <c r="DSK225" i="1"/>
  <c r="DSL225" i="1"/>
  <c r="DSM225" i="1"/>
  <c r="DSN225" i="1"/>
  <c r="DSO225" i="1"/>
  <c r="DSP225" i="1"/>
  <c r="DSQ225" i="1"/>
  <c r="DSR225" i="1"/>
  <c r="DSS225" i="1"/>
  <c r="DST225" i="1"/>
  <c r="DSU225" i="1"/>
  <c r="DSV225" i="1"/>
  <c r="DSW225" i="1"/>
  <c r="DSX225" i="1"/>
  <c r="DSY225" i="1"/>
  <c r="DSZ225" i="1"/>
  <c r="DTA225" i="1"/>
  <c r="DTB225" i="1"/>
  <c r="DTC225" i="1"/>
  <c r="DTD225" i="1"/>
  <c r="DTE225" i="1"/>
  <c r="DTF225" i="1"/>
  <c r="DTG225" i="1"/>
  <c r="DTH225" i="1"/>
  <c r="DTI225" i="1"/>
  <c r="DTJ225" i="1"/>
  <c r="DTK225" i="1"/>
  <c r="DTL225" i="1"/>
  <c r="DTM225" i="1"/>
  <c r="DTN225" i="1"/>
  <c r="DTO225" i="1"/>
  <c r="DTP225" i="1"/>
  <c r="DTQ225" i="1"/>
  <c r="DTR225" i="1"/>
  <c r="DTS225" i="1"/>
  <c r="DTT225" i="1"/>
  <c r="DTU225" i="1"/>
  <c r="DTV225" i="1"/>
  <c r="DTW225" i="1"/>
  <c r="DTX225" i="1"/>
  <c r="DTY225" i="1"/>
  <c r="DTZ225" i="1"/>
  <c r="DUA225" i="1"/>
  <c r="DUB225" i="1"/>
  <c r="DUC225" i="1"/>
  <c r="DUD225" i="1"/>
  <c r="DUE225" i="1"/>
  <c r="DUF225" i="1"/>
  <c r="DUG225" i="1"/>
  <c r="DUH225" i="1"/>
  <c r="DUI225" i="1"/>
  <c r="DUJ225" i="1"/>
  <c r="DUK225" i="1"/>
  <c r="DUL225" i="1"/>
  <c r="DUM225" i="1"/>
  <c r="DUN225" i="1"/>
  <c r="DUO225" i="1"/>
  <c r="DUP225" i="1"/>
  <c r="DUQ225" i="1"/>
  <c r="DUR225" i="1"/>
  <c r="DUS225" i="1"/>
  <c r="DUT225" i="1"/>
  <c r="DUU225" i="1"/>
  <c r="DUV225" i="1"/>
  <c r="DUW225" i="1"/>
  <c r="DUX225" i="1"/>
  <c r="DUY225" i="1"/>
  <c r="DUZ225" i="1"/>
  <c r="DVA225" i="1"/>
  <c r="DVB225" i="1"/>
  <c r="DVC225" i="1"/>
  <c r="DVD225" i="1"/>
  <c r="DVE225" i="1"/>
  <c r="DVF225" i="1"/>
  <c r="DVG225" i="1"/>
  <c r="DVH225" i="1"/>
  <c r="DVI225" i="1"/>
  <c r="DVJ225" i="1"/>
  <c r="DVK225" i="1"/>
  <c r="DVL225" i="1"/>
  <c r="DVM225" i="1"/>
  <c r="DVN225" i="1"/>
  <c r="DVO225" i="1"/>
  <c r="DVP225" i="1"/>
  <c r="DVQ225" i="1"/>
  <c r="DVR225" i="1"/>
  <c r="DVS225" i="1"/>
  <c r="DVT225" i="1"/>
  <c r="DVU225" i="1"/>
  <c r="DVV225" i="1"/>
  <c r="DVW225" i="1"/>
  <c r="DVX225" i="1"/>
  <c r="DVY225" i="1"/>
  <c r="DVZ225" i="1"/>
  <c r="DWA225" i="1"/>
  <c r="DWB225" i="1"/>
  <c r="DWC225" i="1"/>
  <c r="DWD225" i="1"/>
  <c r="DWE225" i="1"/>
  <c r="DWF225" i="1"/>
  <c r="DWG225" i="1"/>
  <c r="DWH225" i="1"/>
  <c r="DWI225" i="1"/>
  <c r="DWJ225" i="1"/>
  <c r="DWK225" i="1"/>
  <c r="DWL225" i="1"/>
  <c r="DWM225" i="1"/>
  <c r="DWN225" i="1"/>
  <c r="DWO225" i="1"/>
  <c r="DWP225" i="1"/>
  <c r="DWQ225" i="1"/>
  <c r="DWR225" i="1"/>
  <c r="DWS225" i="1"/>
  <c r="DWT225" i="1"/>
  <c r="DWU225" i="1"/>
  <c r="DWV225" i="1"/>
  <c r="DWW225" i="1"/>
  <c r="DWX225" i="1"/>
  <c r="DWY225" i="1"/>
  <c r="DWZ225" i="1"/>
  <c r="DXA225" i="1"/>
  <c r="DXB225" i="1"/>
  <c r="DXC225" i="1"/>
  <c r="DXD225" i="1"/>
  <c r="DXE225" i="1"/>
  <c r="DXF225" i="1"/>
  <c r="DXG225" i="1"/>
  <c r="DXH225" i="1"/>
  <c r="DXI225" i="1"/>
  <c r="DXJ225" i="1"/>
  <c r="DXK225" i="1"/>
  <c r="DXL225" i="1"/>
  <c r="DXM225" i="1"/>
  <c r="DXN225" i="1"/>
  <c r="DXO225" i="1"/>
  <c r="DXP225" i="1"/>
  <c r="DXQ225" i="1"/>
  <c r="DXR225" i="1"/>
  <c r="DXS225" i="1"/>
  <c r="DXT225" i="1"/>
  <c r="DXU225" i="1"/>
  <c r="DXV225" i="1"/>
  <c r="DXW225" i="1"/>
  <c r="DXX225" i="1"/>
  <c r="DXY225" i="1"/>
  <c r="DXZ225" i="1"/>
  <c r="DYA225" i="1"/>
  <c r="DYB225" i="1"/>
  <c r="DYC225" i="1"/>
  <c r="DYD225" i="1"/>
  <c r="DYE225" i="1"/>
  <c r="DYF225" i="1"/>
  <c r="DYG225" i="1"/>
  <c r="DYH225" i="1"/>
  <c r="DYI225" i="1"/>
  <c r="DYJ225" i="1"/>
  <c r="DYK225" i="1"/>
  <c r="DYL225" i="1"/>
  <c r="DYM225" i="1"/>
  <c r="DYN225" i="1"/>
  <c r="DYO225" i="1"/>
  <c r="DYP225" i="1"/>
  <c r="DYQ225" i="1"/>
  <c r="DYR225" i="1"/>
  <c r="DYS225" i="1"/>
  <c r="DYT225" i="1"/>
  <c r="DYU225" i="1"/>
  <c r="DYV225" i="1"/>
  <c r="DYW225" i="1"/>
  <c r="DYX225" i="1"/>
  <c r="DYY225" i="1"/>
  <c r="DYZ225" i="1"/>
  <c r="DZA225" i="1"/>
  <c r="DZB225" i="1"/>
  <c r="DZC225" i="1"/>
  <c r="DZD225" i="1"/>
  <c r="DZE225" i="1"/>
  <c r="DZF225" i="1"/>
  <c r="DZG225" i="1"/>
  <c r="DZH225" i="1"/>
  <c r="DZI225" i="1"/>
  <c r="DZJ225" i="1"/>
  <c r="DZK225" i="1"/>
  <c r="DZL225" i="1"/>
  <c r="DZM225" i="1"/>
  <c r="DZN225" i="1"/>
  <c r="DZO225" i="1"/>
  <c r="DZP225" i="1"/>
  <c r="DZQ225" i="1"/>
  <c r="DZR225" i="1"/>
  <c r="DZS225" i="1"/>
  <c r="DZT225" i="1"/>
  <c r="DZU225" i="1"/>
  <c r="DZV225" i="1"/>
  <c r="DZW225" i="1"/>
  <c r="DZX225" i="1"/>
  <c r="DZY225" i="1"/>
  <c r="DZZ225" i="1"/>
  <c r="EAA225" i="1"/>
  <c r="EAB225" i="1"/>
  <c r="EAC225" i="1"/>
  <c r="EAD225" i="1"/>
  <c r="EAE225" i="1"/>
  <c r="EAF225" i="1"/>
  <c r="EAG225" i="1"/>
  <c r="EAH225" i="1"/>
  <c r="EAI225" i="1"/>
  <c r="EAJ225" i="1"/>
  <c r="EAK225" i="1"/>
  <c r="EAL225" i="1"/>
  <c r="EAM225" i="1"/>
  <c r="EAN225" i="1"/>
  <c r="EAO225" i="1"/>
  <c r="EAP225" i="1"/>
  <c r="EAQ225" i="1"/>
  <c r="EAR225" i="1"/>
  <c r="EAS225" i="1"/>
  <c r="EAT225" i="1"/>
  <c r="EAU225" i="1"/>
  <c r="EAV225" i="1"/>
  <c r="EAW225" i="1"/>
  <c r="EAX225" i="1"/>
  <c r="EAY225" i="1"/>
  <c r="EAZ225" i="1"/>
  <c r="EBA225" i="1"/>
  <c r="EBB225" i="1"/>
  <c r="EBC225" i="1"/>
  <c r="EBD225" i="1"/>
  <c r="EBE225" i="1"/>
  <c r="EBF225" i="1"/>
  <c r="EBG225" i="1"/>
  <c r="EBH225" i="1"/>
  <c r="EBI225" i="1"/>
  <c r="EBJ225" i="1"/>
  <c r="EBK225" i="1"/>
  <c r="EBL225" i="1"/>
  <c r="EBM225" i="1"/>
  <c r="EBN225" i="1"/>
  <c r="EBO225" i="1"/>
  <c r="EBP225" i="1"/>
  <c r="EBQ225" i="1"/>
  <c r="EBR225" i="1"/>
  <c r="EBS225" i="1"/>
  <c r="EBT225" i="1"/>
  <c r="EBU225" i="1"/>
  <c r="EBV225" i="1"/>
  <c r="EBW225" i="1"/>
  <c r="EBX225" i="1"/>
  <c r="EBY225" i="1"/>
  <c r="EBZ225" i="1"/>
  <c r="ECA225" i="1"/>
  <c r="ECB225" i="1"/>
  <c r="ECC225" i="1"/>
  <c r="ECD225" i="1"/>
  <c r="ECE225" i="1"/>
  <c r="ECF225" i="1"/>
  <c r="ECG225" i="1"/>
  <c r="ECH225" i="1"/>
  <c r="ECI225" i="1"/>
  <c r="ECJ225" i="1"/>
  <c r="ECK225" i="1"/>
  <c r="ECL225" i="1"/>
  <c r="ECM225" i="1"/>
  <c r="ECN225" i="1"/>
  <c r="ECO225" i="1"/>
  <c r="ECP225" i="1"/>
  <c r="ECQ225" i="1"/>
  <c r="ECR225" i="1"/>
  <c r="ECS225" i="1"/>
  <c r="ECT225" i="1"/>
  <c r="ECU225" i="1"/>
  <c r="ECV225" i="1"/>
  <c r="ECW225" i="1"/>
  <c r="ECX225" i="1"/>
  <c r="ECY225" i="1"/>
  <c r="ECZ225" i="1"/>
  <c r="EDA225" i="1"/>
  <c r="EDB225" i="1"/>
  <c r="EDC225" i="1"/>
  <c r="EDD225" i="1"/>
  <c r="EDE225" i="1"/>
  <c r="EDF225" i="1"/>
  <c r="EDG225" i="1"/>
  <c r="EDH225" i="1"/>
  <c r="EDI225" i="1"/>
  <c r="EDJ225" i="1"/>
  <c r="EDK225" i="1"/>
  <c r="EDL225" i="1"/>
  <c r="EDM225" i="1"/>
  <c r="EDN225" i="1"/>
  <c r="EDO225" i="1"/>
  <c r="EDP225" i="1"/>
  <c r="EDQ225" i="1"/>
  <c r="EDR225" i="1"/>
  <c r="EDS225" i="1"/>
  <c r="EDT225" i="1"/>
  <c r="EDU225" i="1"/>
  <c r="EDV225" i="1"/>
  <c r="EDW225" i="1"/>
  <c r="EDX225" i="1"/>
  <c r="EDY225" i="1"/>
  <c r="EDZ225" i="1"/>
  <c r="EEA225" i="1"/>
  <c r="EEB225" i="1"/>
  <c r="EEC225" i="1"/>
  <c r="EED225" i="1"/>
  <c r="EEE225" i="1"/>
  <c r="EEF225" i="1"/>
  <c r="EEG225" i="1"/>
  <c r="EEH225" i="1"/>
  <c r="EEI225" i="1"/>
  <c r="EEJ225" i="1"/>
  <c r="EEK225" i="1"/>
  <c r="EEL225" i="1"/>
  <c r="EEM225" i="1"/>
  <c r="EEN225" i="1"/>
  <c r="EEO225" i="1"/>
  <c r="EEP225" i="1"/>
  <c r="EEQ225" i="1"/>
  <c r="EER225" i="1"/>
  <c r="EES225" i="1"/>
  <c r="EET225" i="1"/>
  <c r="EEU225" i="1"/>
  <c r="EEV225" i="1"/>
  <c r="EEW225" i="1"/>
  <c r="EEX225" i="1"/>
  <c r="EEY225" i="1"/>
  <c r="EEZ225" i="1"/>
  <c r="EFA225" i="1"/>
  <c r="EFB225" i="1"/>
  <c r="EFC225" i="1"/>
  <c r="EFD225" i="1"/>
  <c r="EFE225" i="1"/>
  <c r="EFF225" i="1"/>
  <c r="EFG225" i="1"/>
  <c r="EFH225" i="1"/>
  <c r="EFI225" i="1"/>
  <c r="EFJ225" i="1"/>
  <c r="EFK225" i="1"/>
  <c r="EFL225" i="1"/>
  <c r="EFM225" i="1"/>
  <c r="EFN225" i="1"/>
  <c r="EFO225" i="1"/>
  <c r="EFP225" i="1"/>
  <c r="EFQ225" i="1"/>
  <c r="EFR225" i="1"/>
  <c r="EFS225" i="1"/>
  <c r="EFT225" i="1"/>
  <c r="EFU225" i="1"/>
  <c r="EFV225" i="1"/>
  <c r="EFW225" i="1"/>
  <c r="EFX225" i="1"/>
  <c r="EFY225" i="1"/>
  <c r="EFZ225" i="1"/>
  <c r="EGA225" i="1"/>
  <c r="EGB225" i="1"/>
  <c r="EGC225" i="1"/>
  <c r="EGD225" i="1"/>
  <c r="EGE225" i="1"/>
  <c r="EGF225" i="1"/>
  <c r="EGG225" i="1"/>
  <c r="EGH225" i="1"/>
  <c r="EGI225" i="1"/>
  <c r="EGJ225" i="1"/>
  <c r="EGK225" i="1"/>
  <c r="EGL225" i="1"/>
  <c r="EGM225" i="1"/>
  <c r="EGN225" i="1"/>
  <c r="EGO225" i="1"/>
  <c r="EGP225" i="1"/>
  <c r="EGQ225" i="1"/>
  <c r="EGR225" i="1"/>
  <c r="EGS225" i="1"/>
  <c r="EGT225" i="1"/>
  <c r="EGU225" i="1"/>
  <c r="EGV225" i="1"/>
  <c r="EGW225" i="1"/>
  <c r="EGX225" i="1"/>
  <c r="EGY225" i="1"/>
  <c r="EGZ225" i="1"/>
  <c r="EHA225" i="1"/>
  <c r="EHB225" i="1"/>
  <c r="EHC225" i="1"/>
  <c r="EHD225" i="1"/>
  <c r="EHE225" i="1"/>
  <c r="EHF225" i="1"/>
  <c r="EHG225" i="1"/>
  <c r="EHH225" i="1"/>
  <c r="EHI225" i="1"/>
  <c r="EHJ225" i="1"/>
  <c r="EHK225" i="1"/>
  <c r="EHL225" i="1"/>
  <c r="EHM225" i="1"/>
  <c r="EHN225" i="1"/>
  <c r="EHO225" i="1"/>
  <c r="EHP225" i="1"/>
  <c r="EHQ225" i="1"/>
  <c r="EHR225" i="1"/>
  <c r="EHS225" i="1"/>
  <c r="EHT225" i="1"/>
  <c r="EHU225" i="1"/>
  <c r="EHV225" i="1"/>
  <c r="EHW225" i="1"/>
  <c r="EHX225" i="1"/>
  <c r="EHY225" i="1"/>
  <c r="EHZ225" i="1"/>
  <c r="EIA225" i="1"/>
  <c r="EIB225" i="1"/>
  <c r="EIC225" i="1"/>
  <c r="EID225" i="1"/>
  <c r="EIE225" i="1"/>
  <c r="EIF225" i="1"/>
  <c r="EIG225" i="1"/>
  <c r="EIH225" i="1"/>
  <c r="EII225" i="1"/>
  <c r="EIJ225" i="1"/>
  <c r="EIK225" i="1"/>
  <c r="EIL225" i="1"/>
  <c r="EIM225" i="1"/>
  <c r="EIN225" i="1"/>
  <c r="EIO225" i="1"/>
  <c r="EIP225" i="1"/>
  <c r="EIQ225" i="1"/>
  <c r="EIR225" i="1"/>
  <c r="EIS225" i="1"/>
  <c r="EIT225" i="1"/>
  <c r="EIU225" i="1"/>
  <c r="EIV225" i="1"/>
  <c r="EIW225" i="1"/>
  <c r="EIX225" i="1"/>
  <c r="EIY225" i="1"/>
  <c r="EIZ225" i="1"/>
  <c r="EJA225" i="1"/>
  <c r="EJB225" i="1"/>
  <c r="EJC225" i="1"/>
  <c r="EJD225" i="1"/>
  <c r="EJE225" i="1"/>
  <c r="EJF225" i="1"/>
  <c r="EJG225" i="1"/>
  <c r="EJH225" i="1"/>
  <c r="EJI225" i="1"/>
  <c r="EJJ225" i="1"/>
  <c r="EJK225" i="1"/>
  <c r="EJL225" i="1"/>
  <c r="EJM225" i="1"/>
  <c r="EJN225" i="1"/>
  <c r="EJO225" i="1"/>
  <c r="EJP225" i="1"/>
  <c r="EJQ225" i="1"/>
  <c r="EJR225" i="1"/>
  <c r="EJS225" i="1"/>
  <c r="EJT225" i="1"/>
  <c r="EJU225" i="1"/>
  <c r="EJV225" i="1"/>
  <c r="EJW225" i="1"/>
  <c r="EJX225" i="1"/>
  <c r="EJY225" i="1"/>
  <c r="EJZ225" i="1"/>
  <c r="EKA225" i="1"/>
  <c r="EKB225" i="1"/>
  <c r="EKC225" i="1"/>
  <c r="EKD225" i="1"/>
  <c r="EKE225" i="1"/>
  <c r="EKF225" i="1"/>
  <c r="EKG225" i="1"/>
  <c r="EKH225" i="1"/>
  <c r="EKI225" i="1"/>
  <c r="EKJ225" i="1"/>
  <c r="EKK225" i="1"/>
  <c r="EKL225" i="1"/>
  <c r="EKM225" i="1"/>
  <c r="EKN225" i="1"/>
  <c r="EKO225" i="1"/>
  <c r="EKP225" i="1"/>
  <c r="EKQ225" i="1"/>
  <c r="EKR225" i="1"/>
  <c r="EKS225" i="1"/>
  <c r="EKT225" i="1"/>
  <c r="EKU225" i="1"/>
  <c r="EKV225" i="1"/>
  <c r="EKW225" i="1"/>
  <c r="EKX225" i="1"/>
  <c r="EKY225" i="1"/>
  <c r="EKZ225" i="1"/>
  <c r="ELA225" i="1"/>
  <c r="ELB225" i="1"/>
  <c r="ELC225" i="1"/>
  <c r="ELD225" i="1"/>
  <c r="ELE225" i="1"/>
  <c r="ELF225" i="1"/>
  <c r="ELG225" i="1"/>
  <c r="ELH225" i="1"/>
  <c r="ELI225" i="1"/>
  <c r="ELJ225" i="1"/>
  <c r="ELK225" i="1"/>
  <c r="ELL225" i="1"/>
  <c r="ELM225" i="1"/>
  <c r="ELN225" i="1"/>
  <c r="ELO225" i="1"/>
  <c r="ELP225" i="1"/>
  <c r="ELQ225" i="1"/>
  <c r="ELR225" i="1"/>
  <c r="ELS225" i="1"/>
  <c r="ELT225" i="1"/>
  <c r="ELU225" i="1"/>
  <c r="ELV225" i="1"/>
  <c r="ELW225" i="1"/>
  <c r="ELX225" i="1"/>
  <c r="ELY225" i="1"/>
  <c r="ELZ225" i="1"/>
  <c r="EMA225" i="1"/>
  <c r="EMB225" i="1"/>
  <c r="EMC225" i="1"/>
  <c r="EMD225" i="1"/>
  <c r="EME225" i="1"/>
  <c r="EMF225" i="1"/>
  <c r="EMG225" i="1"/>
  <c r="EMH225" i="1"/>
  <c r="EMI225" i="1"/>
  <c r="EMJ225" i="1"/>
  <c r="EMK225" i="1"/>
  <c r="EML225" i="1"/>
  <c r="EMM225" i="1"/>
  <c r="EMN225" i="1"/>
  <c r="EMO225" i="1"/>
  <c r="EMP225" i="1"/>
  <c r="EMQ225" i="1"/>
  <c r="EMR225" i="1"/>
  <c r="EMS225" i="1"/>
  <c r="EMT225" i="1"/>
  <c r="EMU225" i="1"/>
  <c r="EMV225" i="1"/>
  <c r="EMW225" i="1"/>
  <c r="EMX225" i="1"/>
  <c r="EMY225" i="1"/>
  <c r="EMZ225" i="1"/>
  <c r="ENA225" i="1"/>
  <c r="ENB225" i="1"/>
  <c r="ENC225" i="1"/>
  <c r="END225" i="1"/>
  <c r="ENE225" i="1"/>
  <c r="ENF225" i="1"/>
  <c r="ENG225" i="1"/>
  <c r="ENH225" i="1"/>
  <c r="ENI225" i="1"/>
  <c r="ENJ225" i="1"/>
  <c r="ENK225" i="1"/>
  <c r="ENL225" i="1"/>
  <c r="ENM225" i="1"/>
  <c r="ENN225" i="1"/>
  <c r="ENO225" i="1"/>
  <c r="ENP225" i="1"/>
  <c r="ENQ225" i="1"/>
  <c r="ENR225" i="1"/>
  <c r="ENS225" i="1"/>
  <c r="ENT225" i="1"/>
  <c r="ENU225" i="1"/>
  <c r="ENV225" i="1"/>
  <c r="ENW225" i="1"/>
  <c r="ENX225" i="1"/>
  <c r="ENY225" i="1"/>
  <c r="ENZ225" i="1"/>
  <c r="EOA225" i="1"/>
  <c r="EOB225" i="1"/>
  <c r="EOC225" i="1"/>
  <c r="EOD225" i="1"/>
  <c r="EOE225" i="1"/>
  <c r="EOF225" i="1"/>
  <c r="EOG225" i="1"/>
  <c r="EOH225" i="1"/>
  <c r="EOI225" i="1"/>
  <c r="EOJ225" i="1"/>
  <c r="EOK225" i="1"/>
  <c r="EOL225" i="1"/>
  <c r="EOM225" i="1"/>
  <c r="EON225" i="1"/>
  <c r="EOO225" i="1"/>
  <c r="EOP225" i="1"/>
  <c r="EOQ225" i="1"/>
  <c r="EOR225" i="1"/>
  <c r="EOS225" i="1"/>
  <c r="EOT225" i="1"/>
  <c r="EOU225" i="1"/>
  <c r="EOV225" i="1"/>
  <c r="EOW225" i="1"/>
  <c r="EOX225" i="1"/>
  <c r="EOY225" i="1"/>
  <c r="EOZ225" i="1"/>
  <c r="EPA225" i="1"/>
  <c r="EPB225" i="1"/>
  <c r="EPC225" i="1"/>
  <c r="EPD225" i="1"/>
  <c r="EPE225" i="1"/>
  <c r="EPF225" i="1"/>
  <c r="EPG225" i="1"/>
  <c r="EPH225" i="1"/>
  <c r="EPI225" i="1"/>
  <c r="EPJ225" i="1"/>
  <c r="EPK225" i="1"/>
  <c r="EPL225" i="1"/>
  <c r="EPM225" i="1"/>
  <c r="EPN225" i="1"/>
  <c r="EPO225" i="1"/>
  <c r="EPP225" i="1"/>
  <c r="EPQ225" i="1"/>
  <c r="EPR225" i="1"/>
  <c r="EPS225" i="1"/>
  <c r="EPT225" i="1"/>
  <c r="EPU225" i="1"/>
  <c r="EPV225" i="1"/>
  <c r="EPW225" i="1"/>
  <c r="EPX225" i="1"/>
  <c r="EPY225" i="1"/>
  <c r="EPZ225" i="1"/>
  <c r="EQA225" i="1"/>
  <c r="EQB225" i="1"/>
  <c r="EQC225" i="1"/>
  <c r="EQD225" i="1"/>
  <c r="EQE225" i="1"/>
  <c r="EQF225" i="1"/>
  <c r="EQG225" i="1"/>
  <c r="EQH225" i="1"/>
  <c r="EQI225" i="1"/>
  <c r="EQJ225" i="1"/>
  <c r="EQK225" i="1"/>
  <c r="EQL225" i="1"/>
  <c r="EQM225" i="1"/>
  <c r="EQN225" i="1"/>
  <c r="EQO225" i="1"/>
  <c r="EQP225" i="1"/>
  <c r="EQQ225" i="1"/>
  <c r="EQR225" i="1"/>
  <c r="EQS225" i="1"/>
  <c r="EQT225" i="1"/>
  <c r="EQU225" i="1"/>
  <c r="EQV225" i="1"/>
  <c r="EQW225" i="1"/>
  <c r="EQX225" i="1"/>
  <c r="EQY225" i="1"/>
  <c r="EQZ225" i="1"/>
  <c r="ERA225" i="1"/>
  <c r="ERB225" i="1"/>
  <c r="ERC225" i="1"/>
  <c r="ERD225" i="1"/>
  <c r="ERE225" i="1"/>
  <c r="ERF225" i="1"/>
  <c r="ERG225" i="1"/>
  <c r="ERH225" i="1"/>
  <c r="ERI225" i="1"/>
  <c r="ERJ225" i="1"/>
  <c r="ERK225" i="1"/>
  <c r="ERL225" i="1"/>
  <c r="ERM225" i="1"/>
  <c r="ERN225" i="1"/>
  <c r="ERO225" i="1"/>
  <c r="ERP225" i="1"/>
  <c r="ERQ225" i="1"/>
  <c r="ERR225" i="1"/>
  <c r="ERS225" i="1"/>
  <c r="ERT225" i="1"/>
  <c r="ERU225" i="1"/>
  <c r="ERV225" i="1"/>
  <c r="ERW225" i="1"/>
  <c r="ERX225" i="1"/>
  <c r="ERY225" i="1"/>
  <c r="ERZ225" i="1"/>
  <c r="ESA225" i="1"/>
  <c r="ESB225" i="1"/>
  <c r="ESC225" i="1"/>
  <c r="ESD225" i="1"/>
  <c r="ESE225" i="1"/>
  <c r="ESF225" i="1"/>
  <c r="ESG225" i="1"/>
  <c r="ESH225" i="1"/>
  <c r="ESI225" i="1"/>
  <c r="ESJ225" i="1"/>
  <c r="ESK225" i="1"/>
  <c r="ESL225" i="1"/>
  <c r="ESM225" i="1"/>
  <c r="ESN225" i="1"/>
  <c r="ESO225" i="1"/>
  <c r="ESP225" i="1"/>
  <c r="ESQ225" i="1"/>
  <c r="ESR225" i="1"/>
  <c r="ESS225" i="1"/>
  <c r="EST225" i="1"/>
  <c r="ESU225" i="1"/>
  <c r="ESV225" i="1"/>
  <c r="ESW225" i="1"/>
  <c r="ESX225" i="1"/>
  <c r="ESY225" i="1"/>
  <c r="ESZ225" i="1"/>
  <c r="ETA225" i="1"/>
  <c r="ETB225" i="1"/>
  <c r="ETC225" i="1"/>
  <c r="ETD225" i="1"/>
  <c r="ETE225" i="1"/>
  <c r="ETF225" i="1"/>
  <c r="ETG225" i="1"/>
  <c r="ETH225" i="1"/>
  <c r="ETI225" i="1"/>
  <c r="ETJ225" i="1"/>
  <c r="ETK225" i="1"/>
  <c r="ETL225" i="1"/>
  <c r="ETM225" i="1"/>
  <c r="ETN225" i="1"/>
  <c r="ETO225" i="1"/>
  <c r="ETP225" i="1"/>
  <c r="ETQ225" i="1"/>
  <c r="ETR225" i="1"/>
  <c r="ETS225" i="1"/>
  <c r="ETT225" i="1"/>
  <c r="ETU225" i="1"/>
  <c r="ETV225" i="1"/>
  <c r="ETW225" i="1"/>
  <c r="ETX225" i="1"/>
  <c r="ETY225" i="1"/>
  <c r="ETZ225" i="1"/>
  <c r="EUA225" i="1"/>
  <c r="EUB225" i="1"/>
  <c r="EUC225" i="1"/>
  <c r="EUD225" i="1"/>
  <c r="EUE225" i="1"/>
  <c r="EUF225" i="1"/>
  <c r="EUG225" i="1"/>
  <c r="EUH225" i="1"/>
  <c r="EUI225" i="1"/>
  <c r="EUJ225" i="1"/>
  <c r="EUK225" i="1"/>
  <c r="EUL225" i="1"/>
  <c r="EUM225" i="1"/>
  <c r="EUN225" i="1"/>
  <c r="EUO225" i="1"/>
  <c r="EUP225" i="1"/>
  <c r="EUQ225" i="1"/>
  <c r="EUR225" i="1"/>
  <c r="EUS225" i="1"/>
  <c r="EUT225" i="1"/>
  <c r="EUU225" i="1"/>
  <c r="EUV225" i="1"/>
  <c r="EUW225" i="1"/>
  <c r="EUX225" i="1"/>
  <c r="EUY225" i="1"/>
  <c r="EUZ225" i="1"/>
  <c r="EVA225" i="1"/>
  <c r="EVB225" i="1"/>
  <c r="EVC225" i="1"/>
  <c r="EVD225" i="1"/>
  <c r="EVE225" i="1"/>
  <c r="EVF225" i="1"/>
  <c r="EVG225" i="1"/>
  <c r="EVH225" i="1"/>
  <c r="EVI225" i="1"/>
  <c r="EVJ225" i="1"/>
  <c r="EVK225" i="1"/>
  <c r="EVL225" i="1"/>
  <c r="EVM225" i="1"/>
  <c r="EVN225" i="1"/>
  <c r="EVO225" i="1"/>
  <c r="EVP225" i="1"/>
  <c r="EVQ225" i="1"/>
  <c r="EVR225" i="1"/>
  <c r="EVS225" i="1"/>
  <c r="EVT225" i="1"/>
  <c r="EVU225" i="1"/>
  <c r="EVV225" i="1"/>
  <c r="EVW225" i="1"/>
  <c r="EVX225" i="1"/>
  <c r="EVY225" i="1"/>
  <c r="EVZ225" i="1"/>
  <c r="EWA225" i="1"/>
  <c r="EWB225" i="1"/>
  <c r="EWC225" i="1"/>
  <c r="EWD225" i="1"/>
  <c r="EWE225" i="1"/>
  <c r="EWF225" i="1"/>
  <c r="EWG225" i="1"/>
  <c r="EWH225" i="1"/>
  <c r="EWI225" i="1"/>
  <c r="EWJ225" i="1"/>
  <c r="EWK225" i="1"/>
  <c r="EWL225" i="1"/>
  <c r="EWM225" i="1"/>
  <c r="EWN225" i="1"/>
  <c r="EWO225" i="1"/>
  <c r="EWP225" i="1"/>
  <c r="EWQ225" i="1"/>
  <c r="EWR225" i="1"/>
  <c r="EWS225" i="1"/>
  <c r="EWT225" i="1"/>
  <c r="EWU225" i="1"/>
  <c r="EWV225" i="1"/>
  <c r="EWW225" i="1"/>
  <c r="EWX225" i="1"/>
  <c r="EWY225" i="1"/>
  <c r="EWZ225" i="1"/>
  <c r="EXA225" i="1"/>
  <c r="EXB225" i="1"/>
  <c r="EXC225" i="1"/>
  <c r="EXD225" i="1"/>
  <c r="EXE225" i="1"/>
  <c r="EXF225" i="1"/>
  <c r="EXG225" i="1"/>
  <c r="EXH225" i="1"/>
  <c r="EXI225" i="1"/>
  <c r="EXJ225" i="1"/>
  <c r="EXK225" i="1"/>
  <c r="EXL225" i="1"/>
  <c r="EXM225" i="1"/>
  <c r="EXN225" i="1"/>
  <c r="EXO225" i="1"/>
  <c r="EXP225" i="1"/>
  <c r="EXQ225" i="1"/>
  <c r="EXR225" i="1"/>
  <c r="EXS225" i="1"/>
  <c r="EXT225" i="1"/>
  <c r="EXU225" i="1"/>
  <c r="EXV225" i="1"/>
  <c r="EXW225" i="1"/>
  <c r="EXX225" i="1"/>
  <c r="EXY225" i="1"/>
  <c r="EXZ225" i="1"/>
  <c r="EYA225" i="1"/>
  <c r="EYB225" i="1"/>
  <c r="EYC225" i="1"/>
  <c r="EYD225" i="1"/>
  <c r="EYE225" i="1"/>
  <c r="EYF225" i="1"/>
  <c r="EYG225" i="1"/>
  <c r="EYH225" i="1"/>
  <c r="EYI225" i="1"/>
  <c r="EYJ225" i="1"/>
  <c r="EYK225" i="1"/>
  <c r="EYL225" i="1"/>
  <c r="EYM225" i="1"/>
  <c r="EYN225" i="1"/>
  <c r="EYO225" i="1"/>
  <c r="EYP225" i="1"/>
  <c r="EYQ225" i="1"/>
  <c r="EYR225" i="1"/>
  <c r="EYS225" i="1"/>
  <c r="EYT225" i="1"/>
  <c r="EYU225" i="1"/>
  <c r="EYV225" i="1"/>
  <c r="EYW225" i="1"/>
  <c r="EYX225" i="1"/>
  <c r="EYY225" i="1"/>
  <c r="EYZ225" i="1"/>
  <c r="EZA225" i="1"/>
  <c r="EZB225" i="1"/>
  <c r="EZC225" i="1"/>
  <c r="EZD225" i="1"/>
  <c r="EZE225" i="1"/>
  <c r="EZF225" i="1"/>
  <c r="EZG225" i="1"/>
  <c r="EZH225" i="1"/>
  <c r="EZI225" i="1"/>
  <c r="EZJ225" i="1"/>
  <c r="EZK225" i="1"/>
  <c r="EZL225" i="1"/>
  <c r="EZM225" i="1"/>
  <c r="EZN225" i="1"/>
  <c r="EZO225" i="1"/>
  <c r="EZP225" i="1"/>
  <c r="EZQ225" i="1"/>
  <c r="EZR225" i="1"/>
  <c r="EZS225" i="1"/>
  <c r="EZT225" i="1"/>
  <c r="EZU225" i="1"/>
  <c r="EZV225" i="1"/>
  <c r="EZW225" i="1"/>
  <c r="EZX225" i="1"/>
  <c r="EZY225" i="1"/>
  <c r="EZZ225" i="1"/>
  <c r="FAA225" i="1"/>
  <c r="FAB225" i="1"/>
  <c r="FAC225" i="1"/>
  <c r="FAD225" i="1"/>
  <c r="FAE225" i="1"/>
  <c r="FAF225" i="1"/>
  <c r="FAG225" i="1"/>
  <c r="FAH225" i="1"/>
  <c r="FAI225" i="1"/>
  <c r="FAJ225" i="1"/>
  <c r="FAK225" i="1"/>
  <c r="FAL225" i="1"/>
  <c r="FAM225" i="1"/>
  <c r="FAN225" i="1"/>
  <c r="FAO225" i="1"/>
  <c r="FAP225" i="1"/>
  <c r="FAQ225" i="1"/>
  <c r="FAR225" i="1"/>
  <c r="FAS225" i="1"/>
  <c r="FAT225" i="1"/>
  <c r="FAU225" i="1"/>
  <c r="FAV225" i="1"/>
  <c r="FAW225" i="1"/>
  <c r="FAX225" i="1"/>
  <c r="FAY225" i="1"/>
  <c r="FAZ225" i="1"/>
  <c r="FBA225" i="1"/>
  <c r="FBB225" i="1"/>
  <c r="FBC225" i="1"/>
  <c r="FBD225" i="1"/>
  <c r="FBE225" i="1"/>
  <c r="FBF225" i="1"/>
  <c r="FBG225" i="1"/>
  <c r="FBH225" i="1"/>
  <c r="FBI225" i="1"/>
  <c r="FBJ225" i="1"/>
  <c r="FBK225" i="1"/>
  <c r="FBL225" i="1"/>
  <c r="FBM225" i="1"/>
  <c r="FBN225" i="1"/>
  <c r="FBO225" i="1"/>
  <c r="FBP225" i="1"/>
  <c r="FBQ225" i="1"/>
  <c r="FBR225" i="1"/>
  <c r="FBS225" i="1"/>
  <c r="FBT225" i="1"/>
  <c r="FBU225" i="1"/>
  <c r="FBV225" i="1"/>
  <c r="FBW225" i="1"/>
  <c r="FBX225" i="1"/>
  <c r="FBY225" i="1"/>
  <c r="FBZ225" i="1"/>
  <c r="FCA225" i="1"/>
  <c r="FCB225" i="1"/>
  <c r="FCC225" i="1"/>
  <c r="FCD225" i="1"/>
  <c r="FCE225" i="1"/>
  <c r="FCF225" i="1"/>
  <c r="FCG225" i="1"/>
  <c r="FCH225" i="1"/>
  <c r="FCI225" i="1"/>
  <c r="FCJ225" i="1"/>
  <c r="FCK225" i="1"/>
  <c r="FCL225" i="1"/>
  <c r="FCM225" i="1"/>
  <c r="FCN225" i="1"/>
  <c r="FCO225" i="1"/>
  <c r="FCP225" i="1"/>
  <c r="FCQ225" i="1"/>
  <c r="FCR225" i="1"/>
  <c r="FCS225" i="1"/>
  <c r="FCT225" i="1"/>
  <c r="FCU225" i="1"/>
  <c r="FCV225" i="1"/>
  <c r="FCW225" i="1"/>
  <c r="FCX225" i="1"/>
  <c r="FCY225" i="1"/>
  <c r="FCZ225" i="1"/>
  <c r="FDA225" i="1"/>
  <c r="FDB225" i="1"/>
  <c r="FDC225" i="1"/>
  <c r="FDD225" i="1"/>
  <c r="FDE225" i="1"/>
  <c r="FDF225" i="1"/>
  <c r="FDG225" i="1"/>
  <c r="FDH225" i="1"/>
  <c r="FDI225" i="1"/>
  <c r="FDJ225" i="1"/>
  <c r="FDK225" i="1"/>
  <c r="FDL225" i="1"/>
  <c r="FDM225" i="1"/>
  <c r="FDN225" i="1"/>
  <c r="FDO225" i="1"/>
  <c r="FDP225" i="1"/>
  <c r="FDQ225" i="1"/>
  <c r="FDR225" i="1"/>
  <c r="FDS225" i="1"/>
  <c r="FDT225" i="1"/>
  <c r="FDU225" i="1"/>
  <c r="FDV225" i="1"/>
  <c r="FDW225" i="1"/>
  <c r="FDX225" i="1"/>
  <c r="FDY225" i="1"/>
  <c r="FDZ225" i="1"/>
  <c r="FEA225" i="1"/>
  <c r="FEB225" i="1"/>
  <c r="FEC225" i="1"/>
  <c r="FED225" i="1"/>
  <c r="FEE225" i="1"/>
  <c r="FEF225" i="1"/>
  <c r="FEG225" i="1"/>
  <c r="FEH225" i="1"/>
  <c r="FEI225" i="1"/>
  <c r="FEJ225" i="1"/>
  <c r="FEK225" i="1"/>
  <c r="FEL225" i="1"/>
  <c r="FEM225" i="1"/>
  <c r="FEN225" i="1"/>
  <c r="FEO225" i="1"/>
  <c r="FEP225" i="1"/>
  <c r="FEQ225" i="1"/>
  <c r="FER225" i="1"/>
  <c r="FES225" i="1"/>
  <c r="FET225" i="1"/>
  <c r="FEU225" i="1"/>
  <c r="FEV225" i="1"/>
  <c r="FEW225" i="1"/>
  <c r="FEX225" i="1"/>
  <c r="FEY225" i="1"/>
  <c r="FEZ225" i="1"/>
  <c r="FFA225" i="1"/>
  <c r="FFB225" i="1"/>
  <c r="FFC225" i="1"/>
  <c r="FFD225" i="1"/>
  <c r="FFE225" i="1"/>
  <c r="FFF225" i="1"/>
  <c r="FFG225" i="1"/>
  <c r="FFH225" i="1"/>
  <c r="FFI225" i="1"/>
  <c r="FFJ225" i="1"/>
  <c r="FFK225" i="1"/>
  <c r="FFL225" i="1"/>
  <c r="FFM225" i="1"/>
  <c r="FFN225" i="1"/>
  <c r="FFO225" i="1"/>
  <c r="FFP225" i="1"/>
  <c r="FFQ225" i="1"/>
  <c r="FFR225" i="1"/>
  <c r="FFS225" i="1"/>
  <c r="FFT225" i="1"/>
  <c r="FFU225" i="1"/>
  <c r="FFV225" i="1"/>
  <c r="FFW225" i="1"/>
  <c r="FFX225" i="1"/>
  <c r="FFY225" i="1"/>
  <c r="FFZ225" i="1"/>
  <c r="FGA225" i="1"/>
  <c r="FGB225" i="1"/>
  <c r="FGC225" i="1"/>
  <c r="FGD225" i="1"/>
  <c r="FGE225" i="1"/>
  <c r="FGF225" i="1"/>
  <c r="FGG225" i="1"/>
  <c r="FGH225" i="1"/>
  <c r="FGI225" i="1"/>
  <c r="FGJ225" i="1"/>
  <c r="FGK225" i="1"/>
  <c r="FGL225" i="1"/>
  <c r="FGM225" i="1"/>
  <c r="FGN225" i="1"/>
  <c r="FGO225" i="1"/>
  <c r="FGP225" i="1"/>
  <c r="FGQ225" i="1"/>
  <c r="FGR225" i="1"/>
  <c r="FGS225" i="1"/>
  <c r="FGT225" i="1"/>
  <c r="FGU225" i="1"/>
  <c r="FGV225" i="1"/>
  <c r="FGW225" i="1"/>
  <c r="FGX225" i="1"/>
  <c r="FGY225" i="1"/>
  <c r="FGZ225" i="1"/>
  <c r="FHA225" i="1"/>
  <c r="FHB225" i="1"/>
  <c r="FHC225" i="1"/>
  <c r="FHD225" i="1"/>
  <c r="FHE225" i="1"/>
  <c r="FHF225" i="1"/>
  <c r="FHG225" i="1"/>
  <c r="FHH225" i="1"/>
  <c r="FHI225" i="1"/>
  <c r="FHJ225" i="1"/>
  <c r="FHK225" i="1"/>
  <c r="FHL225" i="1"/>
  <c r="FHM225" i="1"/>
  <c r="FHN225" i="1"/>
  <c r="FHO225" i="1"/>
  <c r="FHP225" i="1"/>
  <c r="FHQ225" i="1"/>
  <c r="FHR225" i="1"/>
  <c r="FHS225" i="1"/>
  <c r="FHT225" i="1"/>
  <c r="FHU225" i="1"/>
  <c r="FHV225" i="1"/>
  <c r="FHW225" i="1"/>
  <c r="FHX225" i="1"/>
  <c r="FHY225" i="1"/>
  <c r="FHZ225" i="1"/>
  <c r="FIA225" i="1"/>
  <c r="FIB225" i="1"/>
  <c r="FIC225" i="1"/>
  <c r="FID225" i="1"/>
  <c r="FIE225" i="1"/>
  <c r="FIF225" i="1"/>
  <c r="FIG225" i="1"/>
  <c r="FIH225" i="1"/>
  <c r="FII225" i="1"/>
  <c r="FIJ225" i="1"/>
  <c r="FIK225" i="1"/>
  <c r="FIL225" i="1"/>
  <c r="FIM225" i="1"/>
  <c r="FIN225" i="1"/>
  <c r="FIO225" i="1"/>
  <c r="FIP225" i="1"/>
  <c r="FIQ225" i="1"/>
  <c r="FIR225" i="1"/>
  <c r="FIS225" i="1"/>
  <c r="FIT225" i="1"/>
  <c r="FIU225" i="1"/>
  <c r="FIV225" i="1"/>
  <c r="FIW225" i="1"/>
  <c r="FIX225" i="1"/>
  <c r="FIY225" i="1"/>
  <c r="FIZ225" i="1"/>
  <c r="FJA225" i="1"/>
  <c r="FJB225" i="1"/>
  <c r="FJC225" i="1"/>
  <c r="FJD225" i="1"/>
  <c r="FJE225" i="1"/>
  <c r="FJF225" i="1"/>
  <c r="FJG225" i="1"/>
  <c r="FJH225" i="1"/>
  <c r="FJI225" i="1"/>
  <c r="FJJ225" i="1"/>
  <c r="FJK225" i="1"/>
  <c r="FJL225" i="1"/>
  <c r="FJM225" i="1"/>
  <c r="FJN225" i="1"/>
  <c r="FJO225" i="1"/>
  <c r="FJP225" i="1"/>
  <c r="FJQ225" i="1"/>
  <c r="FJR225" i="1"/>
  <c r="FJS225" i="1"/>
  <c r="FJT225" i="1"/>
  <c r="FJU225" i="1"/>
  <c r="FJV225" i="1"/>
  <c r="FJW225" i="1"/>
  <c r="FJX225" i="1"/>
  <c r="FJY225" i="1"/>
  <c r="FJZ225" i="1"/>
  <c r="FKA225" i="1"/>
  <c r="FKB225" i="1"/>
  <c r="FKC225" i="1"/>
  <c r="FKD225" i="1"/>
  <c r="FKE225" i="1"/>
  <c r="FKF225" i="1"/>
  <c r="FKG225" i="1"/>
  <c r="FKH225" i="1"/>
  <c r="FKI225" i="1"/>
  <c r="FKJ225" i="1"/>
  <c r="FKK225" i="1"/>
  <c r="FKL225" i="1"/>
  <c r="FKM225" i="1"/>
  <c r="FKN225" i="1"/>
  <c r="FKO225" i="1"/>
  <c r="FKP225" i="1"/>
  <c r="FKQ225" i="1"/>
  <c r="FKR225" i="1"/>
  <c r="FKS225" i="1"/>
  <c r="FKT225" i="1"/>
  <c r="FKU225" i="1"/>
  <c r="FKV225" i="1"/>
  <c r="FKW225" i="1"/>
  <c r="FKX225" i="1"/>
  <c r="FKY225" i="1"/>
  <c r="FKZ225" i="1"/>
  <c r="FLA225" i="1"/>
  <c r="FLB225" i="1"/>
  <c r="FLC225" i="1"/>
  <c r="FLD225" i="1"/>
  <c r="FLE225" i="1"/>
  <c r="FLF225" i="1"/>
  <c r="FLG225" i="1"/>
  <c r="FLH225" i="1"/>
  <c r="FLI225" i="1"/>
  <c r="FLJ225" i="1"/>
  <c r="FLK225" i="1"/>
  <c r="FLL225" i="1"/>
  <c r="FLM225" i="1"/>
  <c r="FLN225" i="1"/>
  <c r="FLO225" i="1"/>
  <c r="FLP225" i="1"/>
  <c r="FLQ225" i="1"/>
  <c r="FLR225" i="1"/>
  <c r="FLS225" i="1"/>
  <c r="FLT225" i="1"/>
  <c r="FLU225" i="1"/>
  <c r="FLV225" i="1"/>
  <c r="FLW225" i="1"/>
  <c r="FLX225" i="1"/>
  <c r="FLY225" i="1"/>
  <c r="FLZ225" i="1"/>
  <c r="FMA225" i="1"/>
  <c r="FMB225" i="1"/>
  <c r="FMC225" i="1"/>
  <c r="FMD225" i="1"/>
  <c r="FME225" i="1"/>
  <c r="FMF225" i="1"/>
  <c r="FMG225" i="1"/>
  <c r="FMH225" i="1"/>
  <c r="FMI225" i="1"/>
  <c r="FMJ225" i="1"/>
  <c r="FMK225" i="1"/>
  <c r="FML225" i="1"/>
  <c r="FMM225" i="1"/>
  <c r="FMN225" i="1"/>
  <c r="FMO225" i="1"/>
  <c r="FMP225" i="1"/>
  <c r="FMQ225" i="1"/>
  <c r="FMR225" i="1"/>
  <c r="FMS225" i="1"/>
  <c r="FMT225" i="1"/>
  <c r="FMU225" i="1"/>
  <c r="FMV225" i="1"/>
  <c r="FMW225" i="1"/>
  <c r="FMX225" i="1"/>
  <c r="FMY225" i="1"/>
  <c r="FMZ225" i="1"/>
  <c r="FNA225" i="1"/>
  <c r="FNB225" i="1"/>
  <c r="FNC225" i="1"/>
  <c r="FND225" i="1"/>
  <c r="FNE225" i="1"/>
  <c r="FNF225" i="1"/>
  <c r="FNG225" i="1"/>
  <c r="FNH225" i="1"/>
  <c r="FNI225" i="1"/>
  <c r="FNJ225" i="1"/>
  <c r="FNK225" i="1"/>
  <c r="FNL225" i="1"/>
  <c r="FNM225" i="1"/>
  <c r="FNN225" i="1"/>
  <c r="FNO225" i="1"/>
  <c r="FNP225" i="1"/>
  <c r="FNQ225" i="1"/>
  <c r="FNR225" i="1"/>
  <c r="FNS225" i="1"/>
  <c r="FNT225" i="1"/>
  <c r="FNU225" i="1"/>
  <c r="FNV225" i="1"/>
  <c r="FNW225" i="1"/>
  <c r="FNX225" i="1"/>
  <c r="FNY225" i="1"/>
  <c r="FNZ225" i="1"/>
  <c r="FOA225" i="1"/>
  <c r="FOB225" i="1"/>
  <c r="FOC225" i="1"/>
  <c r="FOD225" i="1"/>
  <c r="FOE225" i="1"/>
  <c r="FOF225" i="1"/>
  <c r="FOG225" i="1"/>
  <c r="FOH225" i="1"/>
  <c r="FOI225" i="1"/>
  <c r="FOJ225" i="1"/>
  <c r="FOK225" i="1"/>
  <c r="FOL225" i="1"/>
  <c r="FOM225" i="1"/>
  <c r="FON225" i="1"/>
  <c r="FOO225" i="1"/>
  <c r="FOP225" i="1"/>
  <c r="FOQ225" i="1"/>
  <c r="FOR225" i="1"/>
  <c r="FOS225" i="1"/>
  <c r="FOT225" i="1"/>
  <c r="FOU225" i="1"/>
  <c r="FOV225" i="1"/>
  <c r="FOW225" i="1"/>
  <c r="FOX225" i="1"/>
  <c r="FOY225" i="1"/>
  <c r="FOZ225" i="1"/>
  <c r="FPA225" i="1"/>
  <c r="FPB225" i="1"/>
  <c r="FPC225" i="1"/>
  <c r="FPD225" i="1"/>
  <c r="FPE225" i="1"/>
  <c r="FPF225" i="1"/>
  <c r="FPG225" i="1"/>
  <c r="FPH225" i="1"/>
  <c r="FPI225" i="1"/>
  <c r="FPJ225" i="1"/>
  <c r="FPK225" i="1"/>
  <c r="FPL225" i="1"/>
  <c r="FPM225" i="1"/>
  <c r="FPN225" i="1"/>
  <c r="FPO225" i="1"/>
  <c r="FPP225" i="1"/>
  <c r="FPQ225" i="1"/>
  <c r="FPR225" i="1"/>
  <c r="FPS225" i="1"/>
  <c r="FPT225" i="1"/>
  <c r="FPU225" i="1"/>
  <c r="FPV225" i="1"/>
  <c r="FPW225" i="1"/>
  <c r="FPX225" i="1"/>
  <c r="FPY225" i="1"/>
  <c r="FPZ225" i="1"/>
  <c r="FQA225" i="1"/>
  <c r="FQB225" i="1"/>
  <c r="FQC225" i="1"/>
  <c r="FQD225" i="1"/>
  <c r="FQE225" i="1"/>
  <c r="FQF225" i="1"/>
  <c r="FQG225" i="1"/>
  <c r="FQH225" i="1"/>
  <c r="FQI225" i="1"/>
  <c r="FQJ225" i="1"/>
  <c r="FQK225" i="1"/>
  <c r="FQL225" i="1"/>
  <c r="FQM225" i="1"/>
  <c r="FQN225" i="1"/>
  <c r="FQO225" i="1"/>
  <c r="FQP225" i="1"/>
  <c r="FQQ225" i="1"/>
  <c r="FQR225" i="1"/>
  <c r="FQS225" i="1"/>
  <c r="FQT225" i="1"/>
  <c r="FQU225" i="1"/>
  <c r="FQV225" i="1"/>
  <c r="FQW225" i="1"/>
  <c r="FQX225" i="1"/>
  <c r="FQY225" i="1"/>
  <c r="FQZ225" i="1"/>
  <c r="FRA225" i="1"/>
  <c r="FRB225" i="1"/>
  <c r="FRC225" i="1"/>
  <c r="FRD225" i="1"/>
  <c r="FRE225" i="1"/>
  <c r="FRF225" i="1"/>
  <c r="FRG225" i="1"/>
  <c r="FRH225" i="1"/>
  <c r="FRI225" i="1"/>
  <c r="FRJ225" i="1"/>
  <c r="FRK225" i="1"/>
  <c r="FRL225" i="1"/>
  <c r="FRM225" i="1"/>
  <c r="FRN225" i="1"/>
  <c r="FRO225" i="1"/>
  <c r="FRP225" i="1"/>
  <c r="FRQ225" i="1"/>
  <c r="FRR225" i="1"/>
  <c r="FRS225" i="1"/>
  <c r="FRT225" i="1"/>
  <c r="FRU225" i="1"/>
  <c r="FRV225" i="1"/>
  <c r="FRW225" i="1"/>
  <c r="FRX225" i="1"/>
  <c r="FRY225" i="1"/>
  <c r="FRZ225" i="1"/>
  <c r="FSA225" i="1"/>
  <c r="FSB225" i="1"/>
  <c r="FSC225" i="1"/>
  <c r="FSD225" i="1"/>
  <c r="FSE225" i="1"/>
  <c r="FSF225" i="1"/>
  <c r="FSG225" i="1"/>
  <c r="FSH225" i="1"/>
  <c r="FSI225" i="1"/>
  <c r="FSJ225" i="1"/>
  <c r="FSK225" i="1"/>
  <c r="FSL225" i="1"/>
  <c r="FSM225" i="1"/>
  <c r="FSN225" i="1"/>
  <c r="FSO225" i="1"/>
  <c r="FSP225" i="1"/>
  <c r="FSQ225" i="1"/>
  <c r="FSR225" i="1"/>
  <c r="FSS225" i="1"/>
  <c r="FST225" i="1"/>
  <c r="FSU225" i="1"/>
  <c r="FSV225" i="1"/>
  <c r="FSW225" i="1"/>
  <c r="FSX225" i="1"/>
  <c r="FSY225" i="1"/>
  <c r="FSZ225" i="1"/>
  <c r="FTA225" i="1"/>
  <c r="FTB225" i="1"/>
  <c r="FTC225" i="1"/>
  <c r="FTD225" i="1"/>
  <c r="FTE225" i="1"/>
  <c r="FTF225" i="1"/>
  <c r="FTG225" i="1"/>
  <c r="FTH225" i="1"/>
  <c r="FTI225" i="1"/>
  <c r="FTJ225" i="1"/>
  <c r="FTK225" i="1"/>
  <c r="FTL225" i="1"/>
  <c r="FTM225" i="1"/>
  <c r="FTN225" i="1"/>
  <c r="FTO225" i="1"/>
  <c r="FTP225" i="1"/>
  <c r="FTQ225" i="1"/>
  <c r="FTR225" i="1"/>
  <c r="FTS225" i="1"/>
  <c r="FTT225" i="1"/>
  <c r="FTU225" i="1"/>
  <c r="FTV225" i="1"/>
  <c r="FTW225" i="1"/>
  <c r="FTX225" i="1"/>
  <c r="FTY225" i="1"/>
  <c r="FTZ225" i="1"/>
  <c r="FUA225" i="1"/>
  <c r="FUB225" i="1"/>
  <c r="FUC225" i="1"/>
  <c r="FUD225" i="1"/>
  <c r="FUE225" i="1"/>
  <c r="FUF225" i="1"/>
  <c r="FUG225" i="1"/>
  <c r="FUH225" i="1"/>
  <c r="FUI225" i="1"/>
  <c r="FUJ225" i="1"/>
  <c r="FUK225" i="1"/>
  <c r="FUL225" i="1"/>
  <c r="FUM225" i="1"/>
  <c r="FUN225" i="1"/>
  <c r="FUO225" i="1"/>
  <c r="FUP225" i="1"/>
  <c r="FUQ225" i="1"/>
  <c r="FUR225" i="1"/>
  <c r="FUS225" i="1"/>
  <c r="FUT225" i="1"/>
  <c r="FUU225" i="1"/>
  <c r="FUV225" i="1"/>
  <c r="FUW225" i="1"/>
  <c r="FUX225" i="1"/>
  <c r="FUY225" i="1"/>
  <c r="FUZ225" i="1"/>
  <c r="FVA225" i="1"/>
  <c r="FVB225" i="1"/>
  <c r="FVC225" i="1"/>
  <c r="FVD225" i="1"/>
  <c r="FVE225" i="1"/>
  <c r="FVF225" i="1"/>
  <c r="FVG225" i="1"/>
  <c r="FVH225" i="1"/>
  <c r="FVI225" i="1"/>
  <c r="FVJ225" i="1"/>
  <c r="FVK225" i="1"/>
  <c r="FVL225" i="1"/>
  <c r="FVM225" i="1"/>
  <c r="FVN225" i="1"/>
  <c r="FVO225" i="1"/>
  <c r="FVP225" i="1"/>
  <c r="FVQ225" i="1"/>
  <c r="FVR225" i="1"/>
  <c r="FVS225" i="1"/>
  <c r="FVT225" i="1"/>
  <c r="FVU225" i="1"/>
  <c r="FVV225" i="1"/>
  <c r="FVW225" i="1"/>
  <c r="FVX225" i="1"/>
  <c r="FVY225" i="1"/>
  <c r="FVZ225" i="1"/>
  <c r="FWA225" i="1"/>
  <c r="FWB225" i="1"/>
  <c r="FWC225" i="1"/>
  <c r="FWD225" i="1"/>
  <c r="FWE225" i="1"/>
  <c r="FWF225" i="1"/>
  <c r="FWG225" i="1"/>
  <c r="FWH225" i="1"/>
  <c r="FWI225" i="1"/>
  <c r="FWJ225" i="1"/>
  <c r="FWK225" i="1"/>
  <c r="FWL225" i="1"/>
  <c r="FWM225" i="1"/>
  <c r="FWN225" i="1"/>
  <c r="FWO225" i="1"/>
  <c r="FWP225" i="1"/>
  <c r="FWQ225" i="1"/>
  <c r="FWR225" i="1"/>
  <c r="FWS225" i="1"/>
  <c r="FWT225" i="1"/>
  <c r="FWU225" i="1"/>
  <c r="FWV225" i="1"/>
  <c r="FWW225" i="1"/>
  <c r="FWX225" i="1"/>
  <c r="FWY225" i="1"/>
  <c r="FWZ225" i="1"/>
  <c r="FXA225" i="1"/>
  <c r="FXB225" i="1"/>
  <c r="FXC225" i="1"/>
  <c r="FXD225" i="1"/>
  <c r="FXE225" i="1"/>
  <c r="FXF225" i="1"/>
  <c r="FXG225" i="1"/>
  <c r="FXH225" i="1"/>
  <c r="FXI225" i="1"/>
  <c r="FXJ225" i="1"/>
  <c r="FXK225" i="1"/>
  <c r="FXL225" i="1"/>
  <c r="FXM225" i="1"/>
  <c r="FXN225" i="1"/>
  <c r="FXO225" i="1"/>
  <c r="FXP225" i="1"/>
  <c r="FXQ225" i="1"/>
  <c r="FXR225" i="1"/>
  <c r="FXS225" i="1"/>
  <c r="FXT225" i="1"/>
  <c r="FXU225" i="1"/>
  <c r="FXV225" i="1"/>
  <c r="FXW225" i="1"/>
  <c r="FXX225" i="1"/>
  <c r="FXY225" i="1"/>
  <c r="FXZ225" i="1"/>
  <c r="FYA225" i="1"/>
  <c r="FYB225" i="1"/>
  <c r="FYC225" i="1"/>
  <c r="FYD225" i="1"/>
  <c r="FYE225" i="1"/>
  <c r="FYF225" i="1"/>
  <c r="FYG225" i="1"/>
  <c r="FYH225" i="1"/>
  <c r="FYI225" i="1"/>
  <c r="FYJ225" i="1"/>
  <c r="FYK225" i="1"/>
  <c r="FYL225" i="1"/>
  <c r="FYM225" i="1"/>
  <c r="FYN225" i="1"/>
  <c r="FYO225" i="1"/>
  <c r="FYP225" i="1"/>
  <c r="FYQ225" i="1"/>
  <c r="FYR225" i="1"/>
  <c r="FYS225" i="1"/>
  <c r="FYT225" i="1"/>
  <c r="FYU225" i="1"/>
  <c r="FYV225" i="1"/>
  <c r="FYW225" i="1"/>
  <c r="FYX225" i="1"/>
  <c r="FYY225" i="1"/>
  <c r="FYZ225" i="1"/>
  <c r="FZA225" i="1"/>
  <c r="FZB225" i="1"/>
  <c r="FZC225" i="1"/>
  <c r="FZD225" i="1"/>
  <c r="FZE225" i="1"/>
  <c r="FZF225" i="1"/>
  <c r="FZG225" i="1"/>
  <c r="FZH225" i="1"/>
  <c r="FZI225" i="1"/>
  <c r="FZJ225" i="1"/>
  <c r="FZK225" i="1"/>
  <c r="FZL225" i="1"/>
  <c r="FZM225" i="1"/>
  <c r="FZN225" i="1"/>
  <c r="FZO225" i="1"/>
  <c r="FZP225" i="1"/>
  <c r="FZQ225" i="1"/>
  <c r="FZR225" i="1"/>
  <c r="FZS225" i="1"/>
  <c r="FZT225" i="1"/>
  <c r="FZU225" i="1"/>
  <c r="FZV225" i="1"/>
  <c r="FZW225" i="1"/>
  <c r="FZX225" i="1"/>
  <c r="FZY225" i="1"/>
  <c r="FZZ225" i="1"/>
  <c r="GAA225" i="1"/>
  <c r="GAB225" i="1"/>
  <c r="GAC225" i="1"/>
  <c r="GAD225" i="1"/>
  <c r="GAE225" i="1"/>
  <c r="GAF225" i="1"/>
  <c r="GAG225" i="1"/>
  <c r="GAH225" i="1"/>
  <c r="GAI225" i="1"/>
  <c r="GAJ225" i="1"/>
  <c r="GAK225" i="1"/>
  <c r="GAL225" i="1"/>
  <c r="GAM225" i="1"/>
  <c r="GAN225" i="1"/>
  <c r="GAO225" i="1"/>
  <c r="GAP225" i="1"/>
  <c r="GAQ225" i="1"/>
  <c r="GAR225" i="1"/>
  <c r="GAS225" i="1"/>
  <c r="GAT225" i="1"/>
  <c r="GAU225" i="1"/>
  <c r="GAV225" i="1"/>
  <c r="GAW225" i="1"/>
  <c r="GAX225" i="1"/>
  <c r="GAY225" i="1"/>
  <c r="GAZ225" i="1"/>
  <c r="GBA225" i="1"/>
  <c r="GBB225" i="1"/>
  <c r="GBC225" i="1"/>
  <c r="GBD225" i="1"/>
  <c r="GBE225" i="1"/>
  <c r="GBF225" i="1"/>
  <c r="GBG225" i="1"/>
  <c r="GBH225" i="1"/>
  <c r="GBI225" i="1"/>
  <c r="GBJ225" i="1"/>
  <c r="GBK225" i="1"/>
  <c r="GBL225" i="1"/>
  <c r="GBM225" i="1"/>
  <c r="GBN225" i="1"/>
  <c r="GBO225" i="1"/>
  <c r="GBP225" i="1"/>
  <c r="GBQ225" i="1"/>
  <c r="GBR225" i="1"/>
  <c r="GBS225" i="1"/>
  <c r="GBT225" i="1"/>
  <c r="GBU225" i="1"/>
  <c r="GBV225" i="1"/>
  <c r="GBW225" i="1"/>
  <c r="GBX225" i="1"/>
  <c r="GBY225" i="1"/>
  <c r="GBZ225" i="1"/>
  <c r="GCA225" i="1"/>
  <c r="GCB225" i="1"/>
  <c r="GCC225" i="1"/>
  <c r="GCD225" i="1"/>
  <c r="GCE225" i="1"/>
  <c r="GCF225" i="1"/>
  <c r="GCG225" i="1"/>
  <c r="GCH225" i="1"/>
  <c r="GCI225" i="1"/>
  <c r="GCJ225" i="1"/>
  <c r="GCK225" i="1"/>
  <c r="GCL225" i="1"/>
  <c r="GCM225" i="1"/>
  <c r="GCN225" i="1"/>
  <c r="GCO225" i="1"/>
  <c r="GCP225" i="1"/>
  <c r="GCQ225" i="1"/>
  <c r="GCR225" i="1"/>
  <c r="GCS225" i="1"/>
  <c r="GCT225" i="1"/>
  <c r="GCU225" i="1"/>
  <c r="GCV225" i="1"/>
  <c r="GCW225" i="1"/>
  <c r="GCX225" i="1"/>
  <c r="GCY225" i="1"/>
  <c r="GCZ225" i="1"/>
  <c r="GDA225" i="1"/>
  <c r="GDB225" i="1"/>
  <c r="GDC225" i="1"/>
  <c r="GDD225" i="1"/>
  <c r="GDE225" i="1"/>
  <c r="GDF225" i="1"/>
  <c r="GDG225" i="1"/>
  <c r="GDH225" i="1"/>
  <c r="GDI225" i="1"/>
  <c r="GDJ225" i="1"/>
  <c r="GDK225" i="1"/>
  <c r="GDL225" i="1"/>
  <c r="GDM225" i="1"/>
  <c r="GDN225" i="1"/>
  <c r="GDO225" i="1"/>
  <c r="GDP225" i="1"/>
  <c r="GDQ225" i="1"/>
  <c r="GDR225" i="1"/>
  <c r="GDS225" i="1"/>
  <c r="GDT225" i="1"/>
  <c r="GDU225" i="1"/>
  <c r="GDV225" i="1"/>
  <c r="GDW225" i="1"/>
  <c r="GDX225" i="1"/>
  <c r="GDY225" i="1"/>
  <c r="GDZ225" i="1"/>
  <c r="GEA225" i="1"/>
  <c r="GEB225" i="1"/>
  <c r="GEC225" i="1"/>
  <c r="GED225" i="1"/>
  <c r="GEE225" i="1"/>
  <c r="GEF225" i="1"/>
  <c r="GEG225" i="1"/>
  <c r="GEH225" i="1"/>
  <c r="GEI225" i="1"/>
  <c r="GEJ225" i="1"/>
  <c r="GEK225" i="1"/>
  <c r="GEL225" i="1"/>
  <c r="GEM225" i="1"/>
  <c r="GEN225" i="1"/>
  <c r="GEO225" i="1"/>
  <c r="GEP225" i="1"/>
  <c r="GEQ225" i="1"/>
  <c r="GER225" i="1"/>
  <c r="GES225" i="1"/>
  <c r="GET225" i="1"/>
  <c r="GEU225" i="1"/>
  <c r="GEV225" i="1"/>
  <c r="GEW225" i="1"/>
  <c r="GEX225" i="1"/>
  <c r="GEY225" i="1"/>
  <c r="GEZ225" i="1"/>
  <c r="GFA225" i="1"/>
  <c r="GFB225" i="1"/>
  <c r="GFC225" i="1"/>
  <c r="GFD225" i="1"/>
  <c r="GFE225" i="1"/>
  <c r="GFF225" i="1"/>
  <c r="GFG225" i="1"/>
  <c r="GFH225" i="1"/>
  <c r="GFI225" i="1"/>
  <c r="GFJ225" i="1"/>
  <c r="GFK225" i="1"/>
  <c r="GFL225" i="1"/>
  <c r="GFM225" i="1"/>
  <c r="GFN225" i="1"/>
  <c r="GFO225" i="1"/>
  <c r="GFP225" i="1"/>
  <c r="GFQ225" i="1"/>
  <c r="GFR225" i="1"/>
  <c r="GFS225" i="1"/>
  <c r="GFT225" i="1"/>
  <c r="GFU225" i="1"/>
  <c r="GFV225" i="1"/>
  <c r="GFW225" i="1"/>
  <c r="GFX225" i="1"/>
  <c r="GFY225" i="1"/>
  <c r="GFZ225" i="1"/>
  <c r="GGA225" i="1"/>
  <c r="GGB225" i="1"/>
  <c r="GGC225" i="1"/>
  <c r="GGD225" i="1"/>
  <c r="GGE225" i="1"/>
  <c r="GGF225" i="1"/>
  <c r="GGG225" i="1"/>
  <c r="GGH225" i="1"/>
  <c r="GGI225" i="1"/>
  <c r="GGJ225" i="1"/>
  <c r="GGK225" i="1"/>
  <c r="GGL225" i="1"/>
  <c r="GGM225" i="1"/>
  <c r="GGN225" i="1"/>
  <c r="GGO225" i="1"/>
  <c r="GGP225" i="1"/>
  <c r="GGQ225" i="1"/>
  <c r="GGR225" i="1"/>
  <c r="GGS225" i="1"/>
  <c r="GGT225" i="1"/>
  <c r="GGU225" i="1"/>
  <c r="GGV225" i="1"/>
  <c r="GGW225" i="1"/>
  <c r="GGX225" i="1"/>
  <c r="GGY225" i="1"/>
  <c r="GGZ225" i="1"/>
  <c r="GHA225" i="1"/>
  <c r="GHB225" i="1"/>
  <c r="GHC225" i="1"/>
  <c r="GHD225" i="1"/>
  <c r="GHE225" i="1"/>
  <c r="GHF225" i="1"/>
  <c r="GHG225" i="1"/>
  <c r="GHH225" i="1"/>
  <c r="GHI225" i="1"/>
  <c r="GHJ225" i="1"/>
  <c r="GHK225" i="1"/>
  <c r="GHL225" i="1"/>
  <c r="GHM225" i="1"/>
  <c r="GHN225" i="1"/>
  <c r="GHO225" i="1"/>
  <c r="GHP225" i="1"/>
  <c r="GHQ225" i="1"/>
  <c r="GHR225" i="1"/>
  <c r="GHS225" i="1"/>
  <c r="GHT225" i="1"/>
  <c r="GHU225" i="1"/>
  <c r="GHV225" i="1"/>
  <c r="GHW225" i="1"/>
  <c r="GHX225" i="1"/>
  <c r="GHY225" i="1"/>
  <c r="GHZ225" i="1"/>
  <c r="GIA225" i="1"/>
  <c r="GIB225" i="1"/>
  <c r="GIC225" i="1"/>
  <c r="GID225" i="1"/>
  <c r="GIE225" i="1"/>
  <c r="GIF225" i="1"/>
  <c r="GIG225" i="1"/>
  <c r="GIH225" i="1"/>
  <c r="GII225" i="1"/>
  <c r="GIJ225" i="1"/>
  <c r="GIK225" i="1"/>
  <c r="GIL225" i="1"/>
  <c r="GIM225" i="1"/>
  <c r="GIN225" i="1"/>
  <c r="GIO225" i="1"/>
  <c r="GIP225" i="1"/>
  <c r="GIQ225" i="1"/>
  <c r="GIR225" i="1"/>
  <c r="GIS225" i="1"/>
  <c r="GIT225" i="1"/>
  <c r="GIU225" i="1"/>
  <c r="GIV225" i="1"/>
  <c r="GIW225" i="1"/>
  <c r="GIX225" i="1"/>
  <c r="GIY225" i="1"/>
  <c r="GIZ225" i="1"/>
  <c r="GJA225" i="1"/>
  <c r="GJB225" i="1"/>
  <c r="GJC225" i="1"/>
  <c r="GJD225" i="1"/>
  <c r="GJE225" i="1"/>
  <c r="GJF225" i="1"/>
  <c r="GJG225" i="1"/>
  <c r="GJH225" i="1"/>
  <c r="GJI225" i="1"/>
  <c r="GJJ225" i="1"/>
  <c r="GJK225" i="1"/>
  <c r="GJL225" i="1"/>
  <c r="GJM225" i="1"/>
  <c r="GJN225" i="1"/>
  <c r="GJO225" i="1"/>
  <c r="GJP225" i="1"/>
  <c r="GJQ225" i="1"/>
  <c r="GJR225" i="1"/>
  <c r="GJS225" i="1"/>
  <c r="GJT225" i="1"/>
  <c r="GJU225" i="1"/>
  <c r="GJV225" i="1"/>
  <c r="GJW225" i="1"/>
  <c r="GJX225" i="1"/>
  <c r="GJY225" i="1"/>
  <c r="GJZ225" i="1"/>
  <c r="GKA225" i="1"/>
  <c r="GKB225" i="1"/>
  <c r="GKC225" i="1"/>
  <c r="GKD225" i="1"/>
  <c r="GKE225" i="1"/>
  <c r="GKF225" i="1"/>
  <c r="GKG225" i="1"/>
  <c r="GKH225" i="1"/>
  <c r="GKI225" i="1"/>
  <c r="GKJ225" i="1"/>
  <c r="GKK225" i="1"/>
  <c r="GKL225" i="1"/>
  <c r="GKM225" i="1"/>
  <c r="GKN225" i="1"/>
  <c r="GKO225" i="1"/>
  <c r="GKP225" i="1"/>
  <c r="GKQ225" i="1"/>
  <c r="GKR225" i="1"/>
  <c r="GKS225" i="1"/>
  <c r="GKT225" i="1"/>
  <c r="GKU225" i="1"/>
  <c r="GKV225" i="1"/>
  <c r="GKW225" i="1"/>
  <c r="GKX225" i="1"/>
  <c r="GKY225" i="1"/>
  <c r="GKZ225" i="1"/>
  <c r="GLA225" i="1"/>
  <c r="GLB225" i="1"/>
  <c r="GLC225" i="1"/>
  <c r="GLD225" i="1"/>
  <c r="GLE225" i="1"/>
  <c r="GLF225" i="1"/>
  <c r="GLG225" i="1"/>
  <c r="GLH225" i="1"/>
  <c r="GLI225" i="1"/>
  <c r="GLJ225" i="1"/>
  <c r="GLK225" i="1"/>
  <c r="GLL225" i="1"/>
  <c r="GLM225" i="1"/>
  <c r="GLN225" i="1"/>
  <c r="GLO225" i="1"/>
  <c r="GLP225" i="1"/>
  <c r="GLQ225" i="1"/>
  <c r="GLR225" i="1"/>
  <c r="GLS225" i="1"/>
  <c r="GLT225" i="1"/>
  <c r="GLU225" i="1"/>
  <c r="GLV225" i="1"/>
  <c r="GLW225" i="1"/>
  <c r="GLX225" i="1"/>
  <c r="GLY225" i="1"/>
  <c r="GLZ225" i="1"/>
  <c r="GMA225" i="1"/>
  <c r="GMB225" i="1"/>
  <c r="GMC225" i="1"/>
  <c r="GMD225" i="1"/>
  <c r="GME225" i="1"/>
  <c r="GMF225" i="1"/>
  <c r="GMG225" i="1"/>
  <c r="GMH225" i="1"/>
  <c r="GMI225" i="1"/>
  <c r="GMJ225" i="1"/>
  <c r="GMK225" i="1"/>
  <c r="GML225" i="1"/>
  <c r="GMM225" i="1"/>
  <c r="GMN225" i="1"/>
  <c r="GMO225" i="1"/>
  <c r="GMP225" i="1"/>
  <c r="GMQ225" i="1"/>
  <c r="GMR225" i="1"/>
  <c r="GMS225" i="1"/>
  <c r="GMT225" i="1"/>
  <c r="GMU225" i="1"/>
  <c r="GMV225" i="1"/>
  <c r="GMW225" i="1"/>
  <c r="GMX225" i="1"/>
  <c r="GMY225" i="1"/>
  <c r="GMZ225" i="1"/>
  <c r="GNA225" i="1"/>
  <c r="GNB225" i="1"/>
  <c r="GNC225" i="1"/>
  <c r="GND225" i="1"/>
  <c r="GNE225" i="1"/>
  <c r="GNF225" i="1"/>
  <c r="GNG225" i="1"/>
  <c r="GNH225" i="1"/>
  <c r="GNI225" i="1"/>
  <c r="GNJ225" i="1"/>
  <c r="GNK225" i="1"/>
  <c r="GNL225" i="1"/>
  <c r="GNM225" i="1"/>
  <c r="GNN225" i="1"/>
  <c r="GNO225" i="1"/>
  <c r="GNP225" i="1"/>
  <c r="GNQ225" i="1"/>
  <c r="GNR225" i="1"/>
  <c r="GNS225" i="1"/>
  <c r="GNT225" i="1"/>
  <c r="GNU225" i="1"/>
  <c r="GNV225" i="1"/>
  <c r="GNW225" i="1"/>
  <c r="GNX225" i="1"/>
  <c r="GNY225" i="1"/>
  <c r="GNZ225" i="1"/>
  <c r="GOA225" i="1"/>
  <c r="GOB225" i="1"/>
  <c r="GOC225" i="1"/>
  <c r="GOD225" i="1"/>
  <c r="GOE225" i="1"/>
  <c r="GOF225" i="1"/>
  <c r="GOG225" i="1"/>
  <c r="GOH225" i="1"/>
  <c r="GOI225" i="1"/>
  <c r="GOJ225" i="1"/>
  <c r="GOK225" i="1"/>
  <c r="GOL225" i="1"/>
  <c r="GOM225" i="1"/>
  <c r="GON225" i="1"/>
  <c r="GOO225" i="1"/>
  <c r="GOP225" i="1"/>
  <c r="GOQ225" i="1"/>
  <c r="GOR225" i="1"/>
  <c r="GOS225" i="1"/>
  <c r="GOT225" i="1"/>
  <c r="GOU225" i="1"/>
  <c r="GOV225" i="1"/>
  <c r="GOW225" i="1"/>
  <c r="GOX225" i="1"/>
  <c r="GOY225" i="1"/>
  <c r="GOZ225" i="1"/>
  <c r="GPA225" i="1"/>
  <c r="GPB225" i="1"/>
  <c r="GPC225" i="1"/>
  <c r="GPD225" i="1"/>
  <c r="GPE225" i="1"/>
  <c r="GPF225" i="1"/>
  <c r="GPG225" i="1"/>
  <c r="GPH225" i="1"/>
  <c r="GPI225" i="1"/>
  <c r="GPJ225" i="1"/>
  <c r="GPK225" i="1"/>
  <c r="GPL225" i="1"/>
  <c r="GPM225" i="1"/>
  <c r="GPN225" i="1"/>
  <c r="GPO225" i="1"/>
  <c r="GPP225" i="1"/>
  <c r="GPQ225" i="1"/>
  <c r="GPR225" i="1"/>
  <c r="GPS225" i="1"/>
  <c r="GPT225" i="1"/>
  <c r="GPU225" i="1"/>
  <c r="GPV225" i="1"/>
  <c r="GPW225" i="1"/>
  <c r="GPX225" i="1"/>
  <c r="GPY225" i="1"/>
  <c r="GPZ225" i="1"/>
  <c r="GQA225" i="1"/>
  <c r="GQB225" i="1"/>
  <c r="GQC225" i="1"/>
  <c r="GQD225" i="1"/>
  <c r="GQE225" i="1"/>
  <c r="GQF225" i="1"/>
  <c r="GQG225" i="1"/>
  <c r="GQH225" i="1"/>
  <c r="GQI225" i="1"/>
  <c r="GQJ225" i="1"/>
  <c r="GQK225" i="1"/>
  <c r="GQL225" i="1"/>
  <c r="GQM225" i="1"/>
  <c r="GQN225" i="1"/>
  <c r="GQO225" i="1"/>
  <c r="GQP225" i="1"/>
  <c r="GQQ225" i="1"/>
  <c r="GQR225" i="1"/>
  <c r="GQS225" i="1"/>
  <c r="GQT225" i="1"/>
  <c r="GQU225" i="1"/>
  <c r="GQV225" i="1"/>
  <c r="GQW225" i="1"/>
  <c r="GQX225" i="1"/>
  <c r="GQY225" i="1"/>
  <c r="GQZ225" i="1"/>
  <c r="GRA225" i="1"/>
  <c r="GRB225" i="1"/>
  <c r="GRC225" i="1"/>
  <c r="GRD225" i="1"/>
  <c r="GRE225" i="1"/>
  <c r="GRF225" i="1"/>
  <c r="GRG225" i="1"/>
  <c r="GRH225" i="1"/>
  <c r="GRI225" i="1"/>
  <c r="GRJ225" i="1"/>
  <c r="GRK225" i="1"/>
  <c r="GRL225" i="1"/>
  <c r="GRM225" i="1"/>
  <c r="GRN225" i="1"/>
  <c r="GRO225" i="1"/>
  <c r="GRP225" i="1"/>
  <c r="GRQ225" i="1"/>
  <c r="GRR225" i="1"/>
  <c r="GRS225" i="1"/>
  <c r="GRT225" i="1"/>
  <c r="GRU225" i="1"/>
  <c r="GRV225" i="1"/>
  <c r="GRW225" i="1"/>
  <c r="GRX225" i="1"/>
  <c r="GRY225" i="1"/>
  <c r="GRZ225" i="1"/>
  <c r="GSA225" i="1"/>
  <c r="GSB225" i="1"/>
  <c r="GSC225" i="1"/>
  <c r="GSD225" i="1"/>
  <c r="GSE225" i="1"/>
  <c r="GSF225" i="1"/>
  <c r="GSG225" i="1"/>
  <c r="GSH225" i="1"/>
  <c r="GSI225" i="1"/>
  <c r="GSJ225" i="1"/>
  <c r="GSK225" i="1"/>
  <c r="GSL225" i="1"/>
  <c r="GSM225" i="1"/>
  <c r="GSN225" i="1"/>
  <c r="GSO225" i="1"/>
  <c r="GSP225" i="1"/>
  <c r="GSQ225" i="1"/>
  <c r="GSR225" i="1"/>
  <c r="GSS225" i="1"/>
  <c r="GST225" i="1"/>
  <c r="GSU225" i="1"/>
  <c r="GSV225" i="1"/>
  <c r="GSW225" i="1"/>
  <c r="GSX225" i="1"/>
  <c r="GSY225" i="1"/>
  <c r="GSZ225" i="1"/>
  <c r="GTA225" i="1"/>
  <c r="GTB225" i="1"/>
  <c r="GTC225" i="1"/>
  <c r="GTD225" i="1"/>
  <c r="GTE225" i="1"/>
  <c r="GTF225" i="1"/>
  <c r="GTG225" i="1"/>
  <c r="GTH225" i="1"/>
  <c r="GTI225" i="1"/>
  <c r="GTJ225" i="1"/>
  <c r="GTK225" i="1"/>
  <c r="GTL225" i="1"/>
  <c r="GTM225" i="1"/>
  <c r="GTN225" i="1"/>
  <c r="GTO225" i="1"/>
  <c r="GTP225" i="1"/>
  <c r="GTQ225" i="1"/>
  <c r="GTR225" i="1"/>
  <c r="GTS225" i="1"/>
  <c r="GTT225" i="1"/>
  <c r="GTU225" i="1"/>
  <c r="GTV225" i="1"/>
  <c r="GTW225" i="1"/>
  <c r="GTX225" i="1"/>
  <c r="GTY225" i="1"/>
  <c r="GTZ225" i="1"/>
  <c r="GUA225" i="1"/>
  <c r="GUB225" i="1"/>
  <c r="GUC225" i="1"/>
  <c r="GUD225" i="1"/>
  <c r="GUE225" i="1"/>
  <c r="GUF225" i="1"/>
  <c r="GUG225" i="1"/>
  <c r="GUH225" i="1"/>
  <c r="GUI225" i="1"/>
  <c r="GUJ225" i="1"/>
  <c r="GUK225" i="1"/>
  <c r="GUL225" i="1"/>
  <c r="GUM225" i="1"/>
  <c r="GUN225" i="1"/>
  <c r="GUO225" i="1"/>
  <c r="GUP225" i="1"/>
  <c r="GUQ225" i="1"/>
  <c r="GUR225" i="1"/>
  <c r="GUS225" i="1"/>
  <c r="GUT225" i="1"/>
  <c r="GUU225" i="1"/>
  <c r="GUV225" i="1"/>
  <c r="GUW225" i="1"/>
  <c r="GUX225" i="1"/>
  <c r="GUY225" i="1"/>
  <c r="GUZ225" i="1"/>
  <c r="GVA225" i="1"/>
  <c r="GVB225" i="1"/>
  <c r="GVC225" i="1"/>
  <c r="GVD225" i="1"/>
  <c r="GVE225" i="1"/>
  <c r="GVF225" i="1"/>
  <c r="GVG225" i="1"/>
  <c r="GVH225" i="1"/>
  <c r="GVI225" i="1"/>
  <c r="GVJ225" i="1"/>
  <c r="GVK225" i="1"/>
  <c r="GVL225" i="1"/>
  <c r="GVM225" i="1"/>
  <c r="GVN225" i="1"/>
  <c r="GVO225" i="1"/>
  <c r="GVP225" i="1"/>
  <c r="GVQ225" i="1"/>
  <c r="GVR225" i="1"/>
  <c r="GVS225" i="1"/>
  <c r="GVT225" i="1"/>
  <c r="GVU225" i="1"/>
  <c r="GVV225" i="1"/>
  <c r="GVW225" i="1"/>
  <c r="GVX225" i="1"/>
  <c r="GVY225" i="1"/>
  <c r="GVZ225" i="1"/>
  <c r="GWA225" i="1"/>
  <c r="GWB225" i="1"/>
  <c r="GWC225" i="1"/>
  <c r="GWD225" i="1"/>
  <c r="GWE225" i="1"/>
  <c r="GWF225" i="1"/>
  <c r="GWG225" i="1"/>
  <c r="GWH225" i="1"/>
  <c r="GWI225" i="1"/>
  <c r="GWJ225" i="1"/>
  <c r="GWK225" i="1"/>
  <c r="GWL225" i="1"/>
  <c r="GWM225" i="1"/>
  <c r="GWN225" i="1"/>
  <c r="GWO225" i="1"/>
  <c r="GWP225" i="1"/>
  <c r="GWQ225" i="1"/>
  <c r="GWR225" i="1"/>
  <c r="GWS225" i="1"/>
  <c r="GWT225" i="1"/>
  <c r="GWU225" i="1"/>
  <c r="GWV225" i="1"/>
  <c r="GWW225" i="1"/>
  <c r="GWX225" i="1"/>
  <c r="GWY225" i="1"/>
  <c r="GWZ225" i="1"/>
  <c r="GXA225" i="1"/>
  <c r="GXB225" i="1"/>
  <c r="GXC225" i="1"/>
  <c r="GXD225" i="1"/>
  <c r="GXE225" i="1"/>
  <c r="GXF225" i="1"/>
  <c r="GXG225" i="1"/>
  <c r="GXH225" i="1"/>
  <c r="GXI225" i="1"/>
  <c r="GXJ225" i="1"/>
  <c r="GXK225" i="1"/>
  <c r="GXL225" i="1"/>
  <c r="GXM225" i="1"/>
  <c r="GXN225" i="1"/>
  <c r="GXO225" i="1"/>
  <c r="GXP225" i="1"/>
  <c r="GXQ225" i="1"/>
  <c r="GXR225" i="1"/>
  <c r="GXS225" i="1"/>
  <c r="GXT225" i="1"/>
  <c r="GXU225" i="1"/>
  <c r="GXV225" i="1"/>
  <c r="GXW225" i="1"/>
  <c r="GXX225" i="1"/>
  <c r="GXY225" i="1"/>
  <c r="GXZ225" i="1"/>
  <c r="GYA225" i="1"/>
  <c r="GYB225" i="1"/>
  <c r="GYC225" i="1"/>
  <c r="GYD225" i="1"/>
  <c r="GYE225" i="1"/>
  <c r="GYF225" i="1"/>
  <c r="GYG225" i="1"/>
  <c r="GYH225" i="1"/>
  <c r="GYI225" i="1"/>
  <c r="GYJ225" i="1"/>
  <c r="GYK225" i="1"/>
  <c r="GYL225" i="1"/>
  <c r="GYM225" i="1"/>
  <c r="GYN225" i="1"/>
  <c r="GYO225" i="1"/>
  <c r="GYP225" i="1"/>
  <c r="GYQ225" i="1"/>
  <c r="GYR225" i="1"/>
  <c r="GYS225" i="1"/>
  <c r="GYT225" i="1"/>
  <c r="GYU225" i="1"/>
  <c r="GYV225" i="1"/>
  <c r="GYW225" i="1"/>
  <c r="GYX225" i="1"/>
  <c r="GYY225" i="1"/>
  <c r="GYZ225" i="1"/>
  <c r="GZA225" i="1"/>
  <c r="GZB225" i="1"/>
  <c r="GZC225" i="1"/>
  <c r="GZD225" i="1"/>
  <c r="GZE225" i="1"/>
  <c r="GZF225" i="1"/>
  <c r="GZG225" i="1"/>
  <c r="GZH225" i="1"/>
  <c r="GZI225" i="1"/>
  <c r="GZJ225" i="1"/>
  <c r="GZK225" i="1"/>
  <c r="GZL225" i="1"/>
  <c r="GZM225" i="1"/>
  <c r="GZN225" i="1"/>
  <c r="GZO225" i="1"/>
  <c r="GZP225" i="1"/>
  <c r="GZQ225" i="1"/>
  <c r="GZR225" i="1"/>
  <c r="GZS225" i="1"/>
  <c r="GZT225" i="1"/>
  <c r="GZU225" i="1"/>
  <c r="GZV225" i="1"/>
  <c r="GZW225" i="1"/>
  <c r="GZX225" i="1"/>
  <c r="GZY225" i="1"/>
  <c r="GZZ225" i="1"/>
  <c r="HAA225" i="1"/>
  <c r="HAB225" i="1"/>
  <c r="HAC225" i="1"/>
  <c r="HAD225" i="1"/>
  <c r="HAE225" i="1"/>
  <c r="HAF225" i="1"/>
  <c r="HAG225" i="1"/>
  <c r="HAH225" i="1"/>
  <c r="HAI225" i="1"/>
  <c r="HAJ225" i="1"/>
  <c r="HAK225" i="1"/>
  <c r="HAL225" i="1"/>
  <c r="HAM225" i="1"/>
  <c r="HAN225" i="1"/>
  <c r="HAO225" i="1"/>
  <c r="HAP225" i="1"/>
  <c r="HAQ225" i="1"/>
  <c r="HAR225" i="1"/>
  <c r="HAS225" i="1"/>
  <c r="HAT225" i="1"/>
  <c r="HAU225" i="1"/>
  <c r="HAV225" i="1"/>
  <c r="HAW225" i="1"/>
  <c r="HAX225" i="1"/>
  <c r="HAY225" i="1"/>
  <c r="HAZ225" i="1"/>
  <c r="HBA225" i="1"/>
  <c r="HBB225" i="1"/>
  <c r="HBC225" i="1"/>
  <c r="HBD225" i="1"/>
  <c r="HBE225" i="1"/>
  <c r="HBF225" i="1"/>
  <c r="HBG225" i="1"/>
  <c r="HBH225" i="1"/>
  <c r="HBI225" i="1"/>
  <c r="HBJ225" i="1"/>
  <c r="HBK225" i="1"/>
  <c r="HBL225" i="1"/>
  <c r="HBM225" i="1"/>
  <c r="HBN225" i="1"/>
  <c r="HBO225" i="1"/>
  <c r="HBP225" i="1"/>
  <c r="HBQ225" i="1"/>
  <c r="HBR225" i="1"/>
  <c r="HBS225" i="1"/>
  <c r="HBT225" i="1"/>
  <c r="HBU225" i="1"/>
  <c r="HBV225" i="1"/>
  <c r="HBW225" i="1"/>
  <c r="HBX225" i="1"/>
  <c r="HBY225" i="1"/>
  <c r="HBZ225" i="1"/>
  <c r="HCA225" i="1"/>
  <c r="HCB225" i="1"/>
  <c r="HCC225" i="1"/>
  <c r="HCD225" i="1"/>
  <c r="HCE225" i="1"/>
  <c r="HCF225" i="1"/>
  <c r="HCG225" i="1"/>
  <c r="HCH225" i="1"/>
  <c r="HCI225" i="1"/>
  <c r="HCJ225" i="1"/>
  <c r="HCK225" i="1"/>
  <c r="HCL225" i="1"/>
  <c r="HCM225" i="1"/>
  <c r="HCN225" i="1"/>
  <c r="HCO225" i="1"/>
  <c r="HCP225" i="1"/>
  <c r="HCQ225" i="1"/>
  <c r="HCR225" i="1"/>
  <c r="HCS225" i="1"/>
  <c r="HCT225" i="1"/>
  <c r="HCU225" i="1"/>
  <c r="HCV225" i="1"/>
  <c r="HCW225" i="1"/>
  <c r="HCX225" i="1"/>
  <c r="HCY225" i="1"/>
  <c r="HCZ225" i="1"/>
  <c r="HDA225" i="1"/>
  <c r="HDB225" i="1"/>
  <c r="HDC225" i="1"/>
  <c r="HDD225" i="1"/>
  <c r="HDE225" i="1"/>
  <c r="HDF225" i="1"/>
  <c r="HDG225" i="1"/>
  <c r="HDH225" i="1"/>
  <c r="HDI225" i="1"/>
  <c r="HDJ225" i="1"/>
  <c r="HDK225" i="1"/>
  <c r="HDL225" i="1"/>
  <c r="HDM225" i="1"/>
  <c r="HDN225" i="1"/>
  <c r="HDO225" i="1"/>
  <c r="HDP225" i="1"/>
  <c r="HDQ225" i="1"/>
  <c r="HDR225" i="1"/>
  <c r="HDS225" i="1"/>
  <c r="HDT225" i="1"/>
  <c r="HDU225" i="1"/>
  <c r="HDV225" i="1"/>
  <c r="HDW225" i="1"/>
  <c r="HDX225" i="1"/>
  <c r="HDY225" i="1"/>
  <c r="HDZ225" i="1"/>
  <c r="HEA225" i="1"/>
  <c r="HEB225" i="1"/>
  <c r="HEC225" i="1"/>
  <c r="HED225" i="1"/>
  <c r="HEE225" i="1"/>
  <c r="HEF225" i="1"/>
  <c r="HEG225" i="1"/>
  <c r="HEH225" i="1"/>
  <c r="HEI225" i="1"/>
  <c r="HEJ225" i="1"/>
  <c r="HEK225" i="1"/>
  <c r="HEL225" i="1"/>
  <c r="HEM225" i="1"/>
  <c r="HEN225" i="1"/>
  <c r="HEO225" i="1"/>
  <c r="HEP225" i="1"/>
  <c r="HEQ225" i="1"/>
  <c r="HER225" i="1"/>
  <c r="HES225" i="1"/>
  <c r="HET225" i="1"/>
  <c r="HEU225" i="1"/>
  <c r="HEV225" i="1"/>
  <c r="HEW225" i="1"/>
  <c r="HEX225" i="1"/>
  <c r="HEY225" i="1"/>
  <c r="HEZ225" i="1"/>
  <c r="HFA225" i="1"/>
  <c r="HFB225" i="1"/>
  <c r="HFC225" i="1"/>
  <c r="HFD225" i="1"/>
  <c r="HFE225" i="1"/>
  <c r="HFF225" i="1"/>
  <c r="HFG225" i="1"/>
  <c r="HFH225" i="1"/>
  <c r="HFI225" i="1"/>
  <c r="HFJ225" i="1"/>
  <c r="HFK225" i="1"/>
  <c r="HFL225" i="1"/>
  <c r="HFM225" i="1"/>
  <c r="HFN225" i="1"/>
  <c r="HFO225" i="1"/>
  <c r="HFP225" i="1"/>
  <c r="HFQ225" i="1"/>
  <c r="HFR225" i="1"/>
  <c r="HFS225" i="1"/>
  <c r="HFT225" i="1"/>
  <c r="HFU225" i="1"/>
  <c r="HFV225" i="1"/>
  <c r="HFW225" i="1"/>
  <c r="HFX225" i="1"/>
  <c r="HFY225" i="1"/>
  <c r="HFZ225" i="1"/>
  <c r="HGA225" i="1"/>
  <c r="HGB225" i="1"/>
  <c r="HGC225" i="1"/>
  <c r="HGD225" i="1"/>
  <c r="HGE225" i="1"/>
  <c r="HGF225" i="1"/>
  <c r="HGG225" i="1"/>
  <c r="HGH225" i="1"/>
  <c r="HGI225" i="1"/>
  <c r="HGJ225" i="1"/>
  <c r="HGK225" i="1"/>
  <c r="HGL225" i="1"/>
  <c r="HGM225" i="1"/>
  <c r="HGN225" i="1"/>
  <c r="HGO225" i="1"/>
  <c r="HGP225" i="1"/>
  <c r="HGQ225" i="1"/>
  <c r="HGR225" i="1"/>
  <c r="HGS225" i="1"/>
  <c r="HGT225" i="1"/>
  <c r="HGU225" i="1"/>
  <c r="HGV225" i="1"/>
  <c r="HGW225" i="1"/>
  <c r="HGX225" i="1"/>
  <c r="HGY225" i="1"/>
  <c r="HGZ225" i="1"/>
  <c r="HHA225" i="1"/>
  <c r="HHB225" i="1"/>
  <c r="HHC225" i="1"/>
  <c r="HHD225" i="1"/>
  <c r="HHE225" i="1"/>
  <c r="HHF225" i="1"/>
  <c r="HHG225" i="1"/>
  <c r="HHH225" i="1"/>
  <c r="HHI225" i="1"/>
  <c r="HHJ225" i="1"/>
  <c r="HHK225" i="1"/>
  <c r="HHL225" i="1"/>
  <c r="HHM225" i="1"/>
  <c r="HHN225" i="1"/>
  <c r="HHO225" i="1"/>
  <c r="HHP225" i="1"/>
  <c r="HHQ225" i="1"/>
  <c r="HHR225" i="1"/>
  <c r="HHS225" i="1"/>
  <c r="HHT225" i="1"/>
  <c r="HHU225" i="1"/>
  <c r="HHV225" i="1"/>
  <c r="HHW225" i="1"/>
  <c r="HHX225" i="1"/>
  <c r="HHY225" i="1"/>
  <c r="HHZ225" i="1"/>
  <c r="HIA225" i="1"/>
  <c r="HIB225" i="1"/>
  <c r="HIC225" i="1"/>
  <c r="HID225" i="1"/>
  <c r="HIE225" i="1"/>
  <c r="HIF225" i="1"/>
  <c r="HIG225" i="1"/>
  <c r="HIH225" i="1"/>
  <c r="HII225" i="1"/>
  <c r="HIJ225" i="1"/>
  <c r="HIK225" i="1"/>
  <c r="HIL225" i="1"/>
  <c r="HIM225" i="1"/>
  <c r="HIN225" i="1"/>
  <c r="HIO225" i="1"/>
  <c r="HIP225" i="1"/>
  <c r="HIQ225" i="1"/>
  <c r="HIR225" i="1"/>
  <c r="HIS225" i="1"/>
  <c r="HIT225" i="1"/>
  <c r="HIU225" i="1"/>
  <c r="HIV225" i="1"/>
  <c r="HIW225" i="1"/>
  <c r="HIX225" i="1"/>
  <c r="HIY225" i="1"/>
  <c r="HIZ225" i="1"/>
  <c r="HJA225" i="1"/>
  <c r="HJB225" i="1"/>
  <c r="HJC225" i="1"/>
  <c r="HJD225" i="1"/>
  <c r="HJE225" i="1"/>
  <c r="HJF225" i="1"/>
  <c r="HJG225" i="1"/>
  <c r="HJH225" i="1"/>
  <c r="HJI225" i="1"/>
  <c r="HJJ225" i="1"/>
  <c r="HJK225" i="1"/>
  <c r="HJL225" i="1"/>
  <c r="HJM225" i="1"/>
  <c r="HJN225" i="1"/>
  <c r="HJO225" i="1"/>
  <c r="HJP225" i="1"/>
  <c r="HJQ225" i="1"/>
  <c r="HJR225" i="1"/>
  <c r="HJS225" i="1"/>
  <c r="HJT225" i="1"/>
  <c r="HJU225" i="1"/>
  <c r="HJV225" i="1"/>
  <c r="HJW225" i="1"/>
  <c r="HJX225" i="1"/>
  <c r="HJY225" i="1"/>
  <c r="HJZ225" i="1"/>
  <c r="HKA225" i="1"/>
  <c r="HKB225" i="1"/>
  <c r="HKC225" i="1"/>
  <c r="HKD225" i="1"/>
  <c r="HKE225" i="1"/>
  <c r="HKF225" i="1"/>
  <c r="HKG225" i="1"/>
  <c r="HKH225" i="1"/>
  <c r="HKI225" i="1"/>
  <c r="HKJ225" i="1"/>
  <c r="HKK225" i="1"/>
  <c r="HKL225" i="1"/>
  <c r="HKM225" i="1"/>
  <c r="HKN225" i="1"/>
  <c r="HKO225" i="1"/>
  <c r="HKP225" i="1"/>
  <c r="HKQ225" i="1"/>
  <c r="HKR225" i="1"/>
  <c r="HKS225" i="1"/>
  <c r="HKT225" i="1"/>
  <c r="HKU225" i="1"/>
  <c r="HKV225" i="1"/>
  <c r="HKW225" i="1"/>
  <c r="HKX225" i="1"/>
  <c r="HKY225" i="1"/>
  <c r="HKZ225" i="1"/>
  <c r="HLA225" i="1"/>
  <c r="HLB225" i="1"/>
  <c r="HLC225" i="1"/>
  <c r="HLD225" i="1"/>
  <c r="HLE225" i="1"/>
  <c r="HLF225" i="1"/>
  <c r="HLG225" i="1"/>
  <c r="HLH225" i="1"/>
  <c r="HLI225" i="1"/>
  <c r="HLJ225" i="1"/>
  <c r="HLK225" i="1"/>
  <c r="HLL225" i="1"/>
  <c r="HLM225" i="1"/>
  <c r="HLN225" i="1"/>
  <c r="HLO225" i="1"/>
  <c r="HLP225" i="1"/>
  <c r="HLQ225" i="1"/>
  <c r="HLR225" i="1"/>
  <c r="HLS225" i="1"/>
  <c r="HLT225" i="1"/>
  <c r="HLU225" i="1"/>
  <c r="HLV225" i="1"/>
  <c r="HLW225" i="1"/>
  <c r="HLX225" i="1"/>
  <c r="HLY225" i="1"/>
  <c r="HLZ225" i="1"/>
  <c r="HMA225" i="1"/>
  <c r="HMB225" i="1"/>
  <c r="HMC225" i="1"/>
  <c r="HMD225" i="1"/>
  <c r="HME225" i="1"/>
  <c r="HMF225" i="1"/>
  <c r="HMG225" i="1"/>
  <c r="HMH225" i="1"/>
  <c r="HMI225" i="1"/>
  <c r="HMJ225" i="1"/>
  <c r="HMK225" i="1"/>
  <c r="HML225" i="1"/>
  <c r="HMM225" i="1"/>
  <c r="HMN225" i="1"/>
  <c r="HMO225" i="1"/>
  <c r="HMP225" i="1"/>
  <c r="HMQ225" i="1"/>
  <c r="HMR225" i="1"/>
  <c r="HMS225" i="1"/>
  <c r="HMT225" i="1"/>
  <c r="HMU225" i="1"/>
  <c r="HMV225" i="1"/>
  <c r="HMW225" i="1"/>
  <c r="HMX225" i="1"/>
  <c r="HMY225" i="1"/>
  <c r="HMZ225" i="1"/>
  <c r="HNA225" i="1"/>
  <c r="HNB225" i="1"/>
  <c r="HNC225" i="1"/>
  <c r="HND225" i="1"/>
  <c r="HNE225" i="1"/>
  <c r="HNF225" i="1"/>
  <c r="HNG225" i="1"/>
  <c r="HNH225" i="1"/>
  <c r="HNI225" i="1"/>
  <c r="HNJ225" i="1"/>
  <c r="HNK225" i="1"/>
  <c r="HNL225" i="1"/>
  <c r="HNM225" i="1"/>
  <c r="HNN225" i="1"/>
  <c r="HNO225" i="1"/>
  <c r="HNP225" i="1"/>
  <c r="HNQ225" i="1"/>
  <c r="HNR225" i="1"/>
  <c r="HNS225" i="1"/>
  <c r="HNT225" i="1"/>
  <c r="HNU225" i="1"/>
  <c r="HNV225" i="1"/>
  <c r="HNW225" i="1"/>
  <c r="HNX225" i="1"/>
  <c r="HNY225" i="1"/>
  <c r="HNZ225" i="1"/>
  <c r="HOA225" i="1"/>
  <c r="HOB225" i="1"/>
  <c r="HOC225" i="1"/>
  <c r="HOD225" i="1"/>
  <c r="HOE225" i="1"/>
  <c r="HOF225" i="1"/>
  <c r="HOG225" i="1"/>
  <c r="HOH225" i="1"/>
  <c r="HOI225" i="1"/>
  <c r="HOJ225" i="1"/>
  <c r="HOK225" i="1"/>
  <c r="HOL225" i="1"/>
  <c r="HOM225" i="1"/>
  <c r="HON225" i="1"/>
  <c r="HOO225" i="1"/>
  <c r="HOP225" i="1"/>
  <c r="HOQ225" i="1"/>
  <c r="HOR225" i="1"/>
  <c r="HOS225" i="1"/>
  <c r="HOT225" i="1"/>
  <c r="HOU225" i="1"/>
  <c r="HOV225" i="1"/>
  <c r="HOW225" i="1"/>
  <c r="HOX225" i="1"/>
  <c r="HOY225" i="1"/>
  <c r="HOZ225" i="1"/>
  <c r="HPA225" i="1"/>
  <c r="HPB225" i="1"/>
  <c r="HPC225" i="1"/>
  <c r="HPD225" i="1"/>
  <c r="HPE225" i="1"/>
  <c r="HPF225" i="1"/>
  <c r="HPG225" i="1"/>
  <c r="HPH225" i="1"/>
  <c r="HPI225" i="1"/>
  <c r="HPJ225" i="1"/>
  <c r="HPK225" i="1"/>
  <c r="HPL225" i="1"/>
  <c r="HPM225" i="1"/>
  <c r="HPN225" i="1"/>
  <c r="HPO225" i="1"/>
  <c r="HPP225" i="1"/>
  <c r="HPQ225" i="1"/>
  <c r="HPR225" i="1"/>
  <c r="HPS225" i="1"/>
  <c r="HPT225" i="1"/>
  <c r="HPU225" i="1"/>
  <c r="HPV225" i="1"/>
  <c r="HPW225" i="1"/>
  <c r="HPX225" i="1"/>
  <c r="HPY225" i="1"/>
  <c r="HPZ225" i="1"/>
  <c r="HQA225" i="1"/>
  <c r="HQB225" i="1"/>
  <c r="HQC225" i="1"/>
  <c r="HQD225" i="1"/>
  <c r="HQE225" i="1"/>
  <c r="HQF225" i="1"/>
  <c r="HQG225" i="1"/>
  <c r="HQH225" i="1"/>
  <c r="HQI225" i="1"/>
  <c r="HQJ225" i="1"/>
  <c r="HQK225" i="1"/>
  <c r="HQL225" i="1"/>
  <c r="HQM225" i="1"/>
  <c r="HQN225" i="1"/>
  <c r="HQO225" i="1"/>
  <c r="HQP225" i="1"/>
  <c r="HQQ225" i="1"/>
  <c r="HQR225" i="1"/>
  <c r="HQS225" i="1"/>
  <c r="HQT225" i="1"/>
  <c r="HQU225" i="1"/>
  <c r="HQV225" i="1"/>
  <c r="HQW225" i="1"/>
  <c r="HQX225" i="1"/>
  <c r="HQY225" i="1"/>
  <c r="HQZ225" i="1"/>
  <c r="HRA225" i="1"/>
  <c r="HRB225" i="1"/>
  <c r="HRC225" i="1"/>
  <c r="HRD225" i="1"/>
  <c r="HRE225" i="1"/>
  <c r="HRF225" i="1"/>
  <c r="HRG225" i="1"/>
  <c r="HRH225" i="1"/>
  <c r="HRI225" i="1"/>
  <c r="HRJ225" i="1"/>
  <c r="HRK225" i="1"/>
  <c r="HRL225" i="1"/>
  <c r="HRM225" i="1"/>
  <c r="HRN225" i="1"/>
  <c r="HRO225" i="1"/>
  <c r="HRP225" i="1"/>
  <c r="HRQ225" i="1"/>
  <c r="HRR225" i="1"/>
  <c r="HRS225" i="1"/>
  <c r="HRT225" i="1"/>
  <c r="HRU225" i="1"/>
  <c r="HRV225" i="1"/>
  <c r="HRW225" i="1"/>
  <c r="HRX225" i="1"/>
  <c r="HRY225" i="1"/>
  <c r="HRZ225" i="1"/>
  <c r="HSA225" i="1"/>
  <c r="HSB225" i="1"/>
  <c r="HSC225" i="1"/>
  <c r="HSD225" i="1"/>
  <c r="HSE225" i="1"/>
  <c r="HSF225" i="1"/>
  <c r="HSG225" i="1"/>
  <c r="HSH225" i="1"/>
  <c r="HSI225" i="1"/>
  <c r="HSJ225" i="1"/>
  <c r="HSK225" i="1"/>
  <c r="HSL225" i="1"/>
  <c r="HSM225" i="1"/>
  <c r="HSN225" i="1"/>
  <c r="HSO225" i="1"/>
  <c r="HSP225" i="1"/>
  <c r="HSQ225" i="1"/>
  <c r="HSR225" i="1"/>
  <c r="HSS225" i="1"/>
  <c r="HST225" i="1"/>
  <c r="HSU225" i="1"/>
  <c r="HSV225" i="1"/>
  <c r="HSW225" i="1"/>
  <c r="HSX225" i="1"/>
  <c r="HSY225" i="1"/>
  <c r="HSZ225" i="1"/>
  <c r="HTA225" i="1"/>
  <c r="HTB225" i="1"/>
  <c r="HTC225" i="1"/>
  <c r="HTD225" i="1"/>
  <c r="HTE225" i="1"/>
  <c r="HTF225" i="1"/>
  <c r="HTG225" i="1"/>
  <c r="HTH225" i="1"/>
  <c r="HTI225" i="1"/>
  <c r="HTJ225" i="1"/>
  <c r="HTK225" i="1"/>
  <c r="HTL225" i="1"/>
  <c r="HTM225" i="1"/>
  <c r="HTN225" i="1"/>
  <c r="HTO225" i="1"/>
  <c r="HTP225" i="1"/>
  <c r="HTQ225" i="1"/>
  <c r="HTR225" i="1"/>
  <c r="HTS225" i="1"/>
  <c r="HTT225" i="1"/>
  <c r="HTU225" i="1"/>
  <c r="HTV225" i="1"/>
  <c r="HTW225" i="1"/>
  <c r="HTX225" i="1"/>
  <c r="HTY225" i="1"/>
  <c r="HTZ225" i="1"/>
  <c r="HUA225" i="1"/>
  <c r="HUB225" i="1"/>
  <c r="HUC225" i="1"/>
  <c r="HUD225" i="1"/>
  <c r="HUE225" i="1"/>
  <c r="HUF225" i="1"/>
  <c r="HUG225" i="1"/>
  <c r="HUH225" i="1"/>
  <c r="HUI225" i="1"/>
  <c r="HUJ225" i="1"/>
  <c r="HUK225" i="1"/>
  <c r="HUL225" i="1"/>
  <c r="HUM225" i="1"/>
  <c r="HUN225" i="1"/>
  <c r="HUO225" i="1"/>
  <c r="HUP225" i="1"/>
  <c r="HUQ225" i="1"/>
  <c r="HUR225" i="1"/>
  <c r="HUS225" i="1"/>
  <c r="HUT225" i="1"/>
  <c r="HUU225" i="1"/>
  <c r="HUV225" i="1"/>
  <c r="HUW225" i="1"/>
  <c r="HUX225" i="1"/>
  <c r="HUY225" i="1"/>
  <c r="HUZ225" i="1"/>
  <c r="HVA225" i="1"/>
  <c r="HVB225" i="1"/>
  <c r="HVC225" i="1"/>
  <c r="HVD225" i="1"/>
  <c r="HVE225" i="1"/>
  <c r="HVF225" i="1"/>
  <c r="HVG225" i="1"/>
  <c r="HVH225" i="1"/>
  <c r="HVI225" i="1"/>
  <c r="HVJ225" i="1"/>
  <c r="HVK225" i="1"/>
  <c r="HVL225" i="1"/>
  <c r="HVM225" i="1"/>
  <c r="HVN225" i="1"/>
  <c r="HVO225" i="1"/>
  <c r="HVP225" i="1"/>
  <c r="HVQ225" i="1"/>
  <c r="HVR225" i="1"/>
  <c r="HVS225" i="1"/>
  <c r="HVT225" i="1"/>
  <c r="HVU225" i="1"/>
  <c r="HVV225" i="1"/>
  <c r="HVW225" i="1"/>
  <c r="HVX225" i="1"/>
  <c r="HVY225" i="1"/>
  <c r="HVZ225" i="1"/>
  <c r="HWA225" i="1"/>
  <c r="HWB225" i="1"/>
  <c r="HWC225" i="1"/>
  <c r="HWD225" i="1"/>
  <c r="HWE225" i="1"/>
  <c r="HWF225" i="1"/>
  <c r="HWG225" i="1"/>
  <c r="HWH225" i="1"/>
  <c r="HWI225" i="1"/>
  <c r="HWJ225" i="1"/>
  <c r="HWK225" i="1"/>
  <c r="HWL225" i="1"/>
  <c r="HWM225" i="1"/>
  <c r="HWN225" i="1"/>
  <c r="HWO225" i="1"/>
  <c r="HWP225" i="1"/>
  <c r="HWQ225" i="1"/>
  <c r="HWR225" i="1"/>
  <c r="HWS225" i="1"/>
  <c r="HWT225" i="1"/>
  <c r="HWU225" i="1"/>
  <c r="HWV225" i="1"/>
  <c r="HWW225" i="1"/>
  <c r="HWX225" i="1"/>
  <c r="HWY225" i="1"/>
  <c r="HWZ225" i="1"/>
  <c r="HXA225" i="1"/>
  <c r="HXB225" i="1"/>
  <c r="HXC225" i="1"/>
  <c r="HXD225" i="1"/>
  <c r="HXE225" i="1"/>
  <c r="HXF225" i="1"/>
  <c r="HXG225" i="1"/>
  <c r="HXH225" i="1"/>
  <c r="HXI225" i="1"/>
  <c r="HXJ225" i="1"/>
  <c r="HXK225" i="1"/>
  <c r="HXL225" i="1"/>
  <c r="HXM225" i="1"/>
  <c r="HXN225" i="1"/>
  <c r="HXO225" i="1"/>
  <c r="HXP225" i="1"/>
  <c r="HXQ225" i="1"/>
  <c r="HXR225" i="1"/>
  <c r="HXS225" i="1"/>
  <c r="HXT225" i="1"/>
  <c r="HXU225" i="1"/>
  <c r="HXV225" i="1"/>
  <c r="HXW225" i="1"/>
  <c r="HXX225" i="1"/>
  <c r="HXY225" i="1"/>
  <c r="HXZ225" i="1"/>
  <c r="HYA225" i="1"/>
  <c r="HYB225" i="1"/>
  <c r="HYC225" i="1"/>
  <c r="HYD225" i="1"/>
  <c r="HYE225" i="1"/>
  <c r="HYF225" i="1"/>
  <c r="HYG225" i="1"/>
  <c r="HYH225" i="1"/>
  <c r="HYI225" i="1"/>
  <c r="HYJ225" i="1"/>
  <c r="HYK225" i="1"/>
  <c r="HYL225" i="1"/>
  <c r="HYM225" i="1"/>
  <c r="HYN225" i="1"/>
  <c r="HYO225" i="1"/>
  <c r="HYP225" i="1"/>
  <c r="HYQ225" i="1"/>
  <c r="HYR225" i="1"/>
  <c r="HYS225" i="1"/>
  <c r="HYT225" i="1"/>
  <c r="HYU225" i="1"/>
  <c r="HYV225" i="1"/>
  <c r="HYW225" i="1"/>
  <c r="HYX225" i="1"/>
  <c r="HYY225" i="1"/>
  <c r="HYZ225" i="1"/>
  <c r="HZA225" i="1"/>
  <c r="HZB225" i="1"/>
  <c r="HZC225" i="1"/>
  <c r="HZD225" i="1"/>
  <c r="HZE225" i="1"/>
  <c r="HZF225" i="1"/>
  <c r="HZG225" i="1"/>
  <c r="HZH225" i="1"/>
  <c r="HZI225" i="1"/>
  <c r="HZJ225" i="1"/>
  <c r="HZK225" i="1"/>
  <c r="HZL225" i="1"/>
  <c r="HZM225" i="1"/>
  <c r="HZN225" i="1"/>
  <c r="HZO225" i="1"/>
  <c r="HZP225" i="1"/>
  <c r="HZQ225" i="1"/>
  <c r="HZR225" i="1"/>
  <c r="HZS225" i="1"/>
  <c r="HZT225" i="1"/>
  <c r="HZU225" i="1"/>
  <c r="HZV225" i="1"/>
  <c r="HZW225" i="1"/>
  <c r="HZX225" i="1"/>
  <c r="HZY225" i="1"/>
  <c r="HZZ225" i="1"/>
  <c r="IAA225" i="1"/>
  <c r="IAB225" i="1"/>
  <c r="IAC225" i="1"/>
  <c r="IAD225" i="1"/>
  <c r="IAE225" i="1"/>
  <c r="IAF225" i="1"/>
  <c r="IAG225" i="1"/>
  <c r="IAH225" i="1"/>
  <c r="IAI225" i="1"/>
  <c r="IAJ225" i="1"/>
  <c r="IAK225" i="1"/>
  <c r="IAL225" i="1"/>
  <c r="IAM225" i="1"/>
  <c r="IAN225" i="1"/>
  <c r="IAO225" i="1"/>
  <c r="IAP225" i="1"/>
  <c r="IAQ225" i="1"/>
  <c r="IAR225" i="1"/>
  <c r="IAS225" i="1"/>
  <c r="IAT225" i="1"/>
  <c r="IAU225" i="1"/>
  <c r="IAV225" i="1"/>
  <c r="IAW225" i="1"/>
  <c r="IAX225" i="1"/>
  <c r="IAY225" i="1"/>
  <c r="IAZ225" i="1"/>
  <c r="IBA225" i="1"/>
  <c r="IBB225" i="1"/>
  <c r="IBC225" i="1"/>
  <c r="IBD225" i="1"/>
  <c r="IBE225" i="1"/>
  <c r="IBF225" i="1"/>
  <c r="IBG225" i="1"/>
  <c r="IBH225" i="1"/>
  <c r="IBI225" i="1"/>
  <c r="IBJ225" i="1"/>
  <c r="IBK225" i="1"/>
  <c r="IBL225" i="1"/>
  <c r="IBM225" i="1"/>
  <c r="IBN225" i="1"/>
  <c r="IBO225" i="1"/>
  <c r="IBP225" i="1"/>
  <c r="IBQ225" i="1"/>
  <c r="IBR225" i="1"/>
  <c r="IBS225" i="1"/>
  <c r="IBT225" i="1"/>
  <c r="IBU225" i="1"/>
  <c r="IBV225" i="1"/>
  <c r="IBW225" i="1"/>
  <c r="IBX225" i="1"/>
  <c r="IBY225" i="1"/>
  <c r="IBZ225" i="1"/>
  <c r="ICA225" i="1"/>
  <c r="ICB225" i="1"/>
  <c r="ICC225" i="1"/>
  <c r="ICD225" i="1"/>
  <c r="ICE225" i="1"/>
  <c r="ICF225" i="1"/>
  <c r="ICG225" i="1"/>
  <c r="ICH225" i="1"/>
  <c r="ICI225" i="1"/>
  <c r="ICJ225" i="1"/>
  <c r="ICK225" i="1"/>
  <c r="ICL225" i="1"/>
  <c r="ICM225" i="1"/>
  <c r="ICN225" i="1"/>
  <c r="ICO225" i="1"/>
  <c r="ICP225" i="1"/>
  <c r="ICQ225" i="1"/>
  <c r="ICR225" i="1"/>
  <c r="ICS225" i="1"/>
  <c r="ICT225" i="1"/>
  <c r="ICU225" i="1"/>
  <c r="ICV225" i="1"/>
  <c r="ICW225" i="1"/>
  <c r="ICX225" i="1"/>
  <c r="ICY225" i="1"/>
  <c r="ICZ225" i="1"/>
  <c r="IDA225" i="1"/>
  <c r="IDB225" i="1"/>
  <c r="IDC225" i="1"/>
  <c r="IDD225" i="1"/>
  <c r="IDE225" i="1"/>
  <c r="IDF225" i="1"/>
  <c r="IDG225" i="1"/>
  <c r="IDH225" i="1"/>
  <c r="IDI225" i="1"/>
  <c r="IDJ225" i="1"/>
  <c r="IDK225" i="1"/>
  <c r="IDL225" i="1"/>
  <c r="IDM225" i="1"/>
  <c r="IDN225" i="1"/>
  <c r="IDO225" i="1"/>
  <c r="IDP225" i="1"/>
  <c r="IDQ225" i="1"/>
  <c r="IDR225" i="1"/>
  <c r="IDS225" i="1"/>
  <c r="IDT225" i="1"/>
  <c r="IDU225" i="1"/>
  <c r="IDV225" i="1"/>
  <c r="IDW225" i="1"/>
  <c r="IDX225" i="1"/>
  <c r="IDY225" i="1"/>
  <c r="IDZ225" i="1"/>
  <c r="IEA225" i="1"/>
  <c r="IEB225" i="1"/>
  <c r="IEC225" i="1"/>
  <c r="IED225" i="1"/>
  <c r="IEE225" i="1"/>
  <c r="IEF225" i="1"/>
  <c r="IEG225" i="1"/>
  <c r="IEH225" i="1"/>
  <c r="IEI225" i="1"/>
  <c r="IEJ225" i="1"/>
  <c r="IEK225" i="1"/>
  <c r="IEL225" i="1"/>
  <c r="IEM225" i="1"/>
  <c r="IEN225" i="1"/>
  <c r="IEO225" i="1"/>
  <c r="IEP225" i="1"/>
  <c r="IEQ225" i="1"/>
  <c r="IER225" i="1"/>
  <c r="IES225" i="1"/>
  <c r="IET225" i="1"/>
  <c r="IEU225" i="1"/>
  <c r="IEV225" i="1"/>
  <c r="IEW225" i="1"/>
  <c r="IEX225" i="1"/>
  <c r="IEY225" i="1"/>
  <c r="IEZ225" i="1"/>
  <c r="IFA225" i="1"/>
  <c r="IFB225" i="1"/>
  <c r="IFC225" i="1"/>
  <c r="IFD225" i="1"/>
  <c r="IFE225" i="1"/>
  <c r="IFF225" i="1"/>
  <c r="IFG225" i="1"/>
  <c r="IFH225" i="1"/>
  <c r="IFI225" i="1"/>
  <c r="IFJ225" i="1"/>
  <c r="IFK225" i="1"/>
  <c r="IFL225" i="1"/>
  <c r="IFM225" i="1"/>
  <c r="IFN225" i="1"/>
  <c r="IFO225" i="1"/>
  <c r="IFP225" i="1"/>
  <c r="IFQ225" i="1"/>
  <c r="IFR225" i="1"/>
  <c r="IFS225" i="1"/>
  <c r="IFT225" i="1"/>
  <c r="IFU225" i="1"/>
  <c r="IFV225" i="1"/>
  <c r="IFW225" i="1"/>
  <c r="IFX225" i="1"/>
  <c r="IFY225" i="1"/>
  <c r="IFZ225" i="1"/>
  <c r="IGA225" i="1"/>
  <c r="IGB225" i="1"/>
  <c r="IGC225" i="1"/>
  <c r="IGD225" i="1"/>
  <c r="IGE225" i="1"/>
  <c r="IGF225" i="1"/>
  <c r="IGG225" i="1"/>
  <c r="IGH225" i="1"/>
  <c r="IGI225" i="1"/>
  <c r="IGJ225" i="1"/>
  <c r="IGK225" i="1"/>
  <c r="IGL225" i="1"/>
  <c r="IGM225" i="1"/>
  <c r="IGN225" i="1"/>
  <c r="IGO225" i="1"/>
  <c r="IGP225" i="1"/>
  <c r="IGQ225" i="1"/>
  <c r="IGR225" i="1"/>
  <c r="IGS225" i="1"/>
  <c r="IGT225" i="1"/>
  <c r="IGU225" i="1"/>
  <c r="IGV225" i="1"/>
  <c r="IGW225" i="1"/>
  <c r="IGX225" i="1"/>
  <c r="IGY225" i="1"/>
  <c r="IGZ225" i="1"/>
  <c r="IHA225" i="1"/>
  <c r="IHB225" i="1"/>
  <c r="IHC225" i="1"/>
  <c r="IHD225" i="1"/>
  <c r="IHE225" i="1"/>
  <c r="IHF225" i="1"/>
  <c r="IHG225" i="1"/>
  <c r="IHH225" i="1"/>
  <c r="IHI225" i="1"/>
  <c r="IHJ225" i="1"/>
  <c r="IHK225" i="1"/>
  <c r="IHL225" i="1"/>
  <c r="IHM225" i="1"/>
  <c r="IHN225" i="1"/>
  <c r="IHO225" i="1"/>
  <c r="IHP225" i="1"/>
  <c r="IHQ225" i="1"/>
  <c r="IHR225" i="1"/>
  <c r="IHS225" i="1"/>
  <c r="IHT225" i="1"/>
  <c r="IHU225" i="1"/>
  <c r="IHV225" i="1"/>
  <c r="IHW225" i="1"/>
  <c r="IHX225" i="1"/>
  <c r="IHY225" i="1"/>
  <c r="IHZ225" i="1"/>
  <c r="IIA225" i="1"/>
  <c r="IIB225" i="1"/>
  <c r="IIC225" i="1"/>
  <c r="IID225" i="1"/>
  <c r="IIE225" i="1"/>
  <c r="IIF225" i="1"/>
  <c r="IIG225" i="1"/>
  <c r="IIH225" i="1"/>
  <c r="III225" i="1"/>
  <c r="IIJ225" i="1"/>
  <c r="IIK225" i="1"/>
  <c r="IIL225" i="1"/>
  <c r="IIM225" i="1"/>
  <c r="IIN225" i="1"/>
  <c r="IIO225" i="1"/>
  <c r="IIP225" i="1"/>
  <c r="IIQ225" i="1"/>
  <c r="IIR225" i="1"/>
  <c r="IIS225" i="1"/>
  <c r="IIT225" i="1"/>
  <c r="IIU225" i="1"/>
  <c r="IIV225" i="1"/>
  <c r="IIW225" i="1"/>
  <c r="IIX225" i="1"/>
  <c r="IIY225" i="1"/>
  <c r="IIZ225" i="1"/>
  <c r="IJA225" i="1"/>
  <c r="IJB225" i="1"/>
  <c r="IJC225" i="1"/>
  <c r="IJD225" i="1"/>
  <c r="IJE225" i="1"/>
  <c r="IJF225" i="1"/>
  <c r="IJG225" i="1"/>
  <c r="IJH225" i="1"/>
  <c r="IJI225" i="1"/>
  <c r="IJJ225" i="1"/>
  <c r="IJK225" i="1"/>
  <c r="IJL225" i="1"/>
  <c r="IJM225" i="1"/>
  <c r="IJN225" i="1"/>
  <c r="IJO225" i="1"/>
  <c r="IJP225" i="1"/>
  <c r="IJQ225" i="1"/>
  <c r="IJR225" i="1"/>
  <c r="IJS225" i="1"/>
  <c r="IJT225" i="1"/>
  <c r="IJU225" i="1"/>
  <c r="IJV225" i="1"/>
  <c r="IJW225" i="1"/>
  <c r="IJX225" i="1"/>
  <c r="IJY225" i="1"/>
  <c r="IJZ225" i="1"/>
  <c r="IKA225" i="1"/>
  <c r="IKB225" i="1"/>
  <c r="IKC225" i="1"/>
  <c r="IKD225" i="1"/>
  <c r="IKE225" i="1"/>
  <c r="IKF225" i="1"/>
  <c r="IKG225" i="1"/>
  <c r="IKH225" i="1"/>
  <c r="IKI225" i="1"/>
  <c r="IKJ225" i="1"/>
  <c r="IKK225" i="1"/>
  <c r="IKL225" i="1"/>
  <c r="IKM225" i="1"/>
  <c r="IKN225" i="1"/>
  <c r="IKO225" i="1"/>
  <c r="IKP225" i="1"/>
  <c r="IKQ225" i="1"/>
  <c r="IKR225" i="1"/>
  <c r="IKS225" i="1"/>
  <c r="IKT225" i="1"/>
  <c r="IKU225" i="1"/>
  <c r="IKV225" i="1"/>
  <c r="IKW225" i="1"/>
  <c r="IKX225" i="1"/>
  <c r="IKY225" i="1"/>
  <c r="IKZ225" i="1"/>
  <c r="ILA225" i="1"/>
  <c r="ILB225" i="1"/>
  <c r="ILC225" i="1"/>
  <c r="ILD225" i="1"/>
  <c r="ILE225" i="1"/>
  <c r="ILF225" i="1"/>
  <c r="ILG225" i="1"/>
  <c r="ILH225" i="1"/>
  <c r="ILI225" i="1"/>
  <c r="ILJ225" i="1"/>
  <c r="ILK225" i="1"/>
  <c r="ILL225" i="1"/>
  <c r="ILM225" i="1"/>
  <c r="ILN225" i="1"/>
  <c r="ILO225" i="1"/>
  <c r="ILP225" i="1"/>
  <c r="ILQ225" i="1"/>
  <c r="ILR225" i="1"/>
  <c r="ILS225" i="1"/>
  <c r="ILT225" i="1"/>
  <c r="ILU225" i="1"/>
  <c r="ILV225" i="1"/>
  <c r="ILW225" i="1"/>
  <c r="ILX225" i="1"/>
  <c r="ILY225" i="1"/>
  <c r="ILZ225" i="1"/>
  <c r="IMA225" i="1"/>
  <c r="IMB225" i="1"/>
  <c r="IMC225" i="1"/>
  <c r="IMD225" i="1"/>
  <c r="IME225" i="1"/>
  <c r="IMF225" i="1"/>
  <c r="IMG225" i="1"/>
  <c r="IMH225" i="1"/>
  <c r="IMI225" i="1"/>
  <c r="IMJ225" i="1"/>
  <c r="IMK225" i="1"/>
  <c r="IML225" i="1"/>
  <c r="IMM225" i="1"/>
  <c r="IMN225" i="1"/>
  <c r="IMO225" i="1"/>
  <c r="IMP225" i="1"/>
  <c r="IMQ225" i="1"/>
  <c r="IMR225" i="1"/>
  <c r="IMS225" i="1"/>
  <c r="IMT225" i="1"/>
  <c r="IMU225" i="1"/>
  <c r="IMV225" i="1"/>
  <c r="IMW225" i="1"/>
  <c r="IMX225" i="1"/>
  <c r="IMY225" i="1"/>
  <c r="IMZ225" i="1"/>
  <c r="INA225" i="1"/>
  <c r="INB225" i="1"/>
  <c r="INC225" i="1"/>
  <c r="IND225" i="1"/>
  <c r="INE225" i="1"/>
  <c r="INF225" i="1"/>
  <c r="ING225" i="1"/>
  <c r="INH225" i="1"/>
  <c r="INI225" i="1"/>
  <c r="INJ225" i="1"/>
  <c r="INK225" i="1"/>
  <c r="INL225" i="1"/>
  <c r="INM225" i="1"/>
  <c r="INN225" i="1"/>
  <c r="INO225" i="1"/>
  <c r="INP225" i="1"/>
  <c r="INQ225" i="1"/>
  <c r="INR225" i="1"/>
  <c r="INS225" i="1"/>
  <c r="INT225" i="1"/>
  <c r="INU225" i="1"/>
  <c r="INV225" i="1"/>
  <c r="INW225" i="1"/>
  <c r="INX225" i="1"/>
  <c r="INY225" i="1"/>
  <c r="INZ225" i="1"/>
  <c r="IOA225" i="1"/>
  <c r="IOB225" i="1"/>
  <c r="IOC225" i="1"/>
  <c r="IOD225" i="1"/>
  <c r="IOE225" i="1"/>
  <c r="IOF225" i="1"/>
  <c r="IOG225" i="1"/>
  <c r="IOH225" i="1"/>
  <c r="IOI225" i="1"/>
  <c r="IOJ225" i="1"/>
  <c r="IOK225" i="1"/>
  <c r="IOL225" i="1"/>
  <c r="IOM225" i="1"/>
  <c r="ION225" i="1"/>
  <c r="IOO225" i="1"/>
  <c r="IOP225" i="1"/>
  <c r="IOQ225" i="1"/>
  <c r="IOR225" i="1"/>
  <c r="IOS225" i="1"/>
  <c r="IOT225" i="1"/>
  <c r="IOU225" i="1"/>
  <c r="IOV225" i="1"/>
  <c r="IOW225" i="1"/>
  <c r="IOX225" i="1"/>
  <c r="IOY225" i="1"/>
  <c r="IOZ225" i="1"/>
  <c r="IPA225" i="1"/>
  <c r="IPB225" i="1"/>
  <c r="IPC225" i="1"/>
  <c r="IPD225" i="1"/>
  <c r="IPE225" i="1"/>
  <c r="IPF225" i="1"/>
  <c r="IPG225" i="1"/>
  <c r="IPH225" i="1"/>
  <c r="IPI225" i="1"/>
  <c r="IPJ225" i="1"/>
  <c r="IPK225" i="1"/>
  <c r="IPL225" i="1"/>
  <c r="IPM225" i="1"/>
  <c r="IPN225" i="1"/>
  <c r="IPO225" i="1"/>
  <c r="IPP225" i="1"/>
  <c r="IPQ225" i="1"/>
  <c r="IPR225" i="1"/>
  <c r="IPS225" i="1"/>
  <c r="IPT225" i="1"/>
  <c r="IPU225" i="1"/>
  <c r="IPV225" i="1"/>
  <c r="IPW225" i="1"/>
  <c r="IPX225" i="1"/>
  <c r="IPY225" i="1"/>
  <c r="IPZ225" i="1"/>
  <c r="IQA225" i="1"/>
  <c r="IQB225" i="1"/>
  <c r="IQC225" i="1"/>
  <c r="IQD225" i="1"/>
  <c r="IQE225" i="1"/>
  <c r="IQF225" i="1"/>
  <c r="IQG225" i="1"/>
  <c r="IQH225" i="1"/>
  <c r="IQI225" i="1"/>
  <c r="IQJ225" i="1"/>
  <c r="IQK225" i="1"/>
  <c r="IQL225" i="1"/>
  <c r="IQM225" i="1"/>
  <c r="IQN225" i="1"/>
  <c r="IQO225" i="1"/>
  <c r="IQP225" i="1"/>
  <c r="IQQ225" i="1"/>
  <c r="IQR225" i="1"/>
  <c r="IQS225" i="1"/>
  <c r="IQT225" i="1"/>
  <c r="IQU225" i="1"/>
  <c r="IQV225" i="1"/>
  <c r="IQW225" i="1"/>
  <c r="IQX225" i="1"/>
  <c r="IQY225" i="1"/>
  <c r="IQZ225" i="1"/>
  <c r="IRA225" i="1"/>
  <c r="IRB225" i="1"/>
  <c r="IRC225" i="1"/>
  <c r="IRD225" i="1"/>
  <c r="IRE225" i="1"/>
  <c r="IRF225" i="1"/>
  <c r="IRG225" i="1"/>
  <c r="IRH225" i="1"/>
  <c r="IRI225" i="1"/>
  <c r="IRJ225" i="1"/>
  <c r="IRK225" i="1"/>
  <c r="IRL225" i="1"/>
  <c r="IRM225" i="1"/>
  <c r="IRN225" i="1"/>
  <c r="IRO225" i="1"/>
  <c r="IRP225" i="1"/>
  <c r="IRQ225" i="1"/>
  <c r="IRR225" i="1"/>
  <c r="IRS225" i="1"/>
  <c r="IRT225" i="1"/>
  <c r="IRU225" i="1"/>
  <c r="IRV225" i="1"/>
  <c r="IRW225" i="1"/>
  <c r="IRX225" i="1"/>
  <c r="IRY225" i="1"/>
  <c r="IRZ225" i="1"/>
  <c r="ISA225" i="1"/>
  <c r="ISB225" i="1"/>
  <c r="ISC225" i="1"/>
  <c r="ISD225" i="1"/>
  <c r="ISE225" i="1"/>
  <c r="ISF225" i="1"/>
  <c r="ISG225" i="1"/>
  <c r="ISH225" i="1"/>
  <c r="ISI225" i="1"/>
  <c r="ISJ225" i="1"/>
  <c r="ISK225" i="1"/>
  <c r="ISL225" i="1"/>
  <c r="ISM225" i="1"/>
  <c r="ISN225" i="1"/>
  <c r="ISO225" i="1"/>
  <c r="ISP225" i="1"/>
  <c r="ISQ225" i="1"/>
  <c r="ISR225" i="1"/>
  <c r="ISS225" i="1"/>
  <c r="IST225" i="1"/>
  <c r="ISU225" i="1"/>
  <c r="ISV225" i="1"/>
  <c r="ISW225" i="1"/>
  <c r="ISX225" i="1"/>
  <c r="ISY225" i="1"/>
  <c r="ISZ225" i="1"/>
  <c r="ITA225" i="1"/>
  <c r="ITB225" i="1"/>
  <c r="ITC225" i="1"/>
  <c r="ITD225" i="1"/>
  <c r="ITE225" i="1"/>
  <c r="ITF225" i="1"/>
  <c r="ITG225" i="1"/>
  <c r="ITH225" i="1"/>
  <c r="ITI225" i="1"/>
  <c r="ITJ225" i="1"/>
  <c r="ITK225" i="1"/>
  <c r="ITL225" i="1"/>
  <c r="ITM225" i="1"/>
  <c r="ITN225" i="1"/>
  <c r="ITO225" i="1"/>
  <c r="ITP225" i="1"/>
  <c r="ITQ225" i="1"/>
  <c r="ITR225" i="1"/>
  <c r="ITS225" i="1"/>
  <c r="ITT225" i="1"/>
  <c r="ITU225" i="1"/>
  <c r="ITV225" i="1"/>
  <c r="ITW225" i="1"/>
  <c r="ITX225" i="1"/>
  <c r="ITY225" i="1"/>
  <c r="ITZ225" i="1"/>
  <c r="IUA225" i="1"/>
  <c r="IUB225" i="1"/>
  <c r="IUC225" i="1"/>
  <c r="IUD225" i="1"/>
  <c r="IUE225" i="1"/>
  <c r="IUF225" i="1"/>
  <c r="IUG225" i="1"/>
  <c r="IUH225" i="1"/>
  <c r="IUI225" i="1"/>
  <c r="IUJ225" i="1"/>
  <c r="IUK225" i="1"/>
  <c r="IUL225" i="1"/>
  <c r="IUM225" i="1"/>
  <c r="IUN225" i="1"/>
  <c r="IUO225" i="1"/>
  <c r="IUP225" i="1"/>
  <c r="IUQ225" i="1"/>
  <c r="IUR225" i="1"/>
  <c r="IUS225" i="1"/>
  <c r="IUT225" i="1"/>
  <c r="IUU225" i="1"/>
  <c r="IUV225" i="1"/>
  <c r="IUW225" i="1"/>
  <c r="IUX225" i="1"/>
  <c r="IUY225" i="1"/>
  <c r="IUZ225" i="1"/>
  <c r="IVA225" i="1"/>
  <c r="IVB225" i="1"/>
  <c r="IVC225" i="1"/>
  <c r="IVD225" i="1"/>
  <c r="IVE225" i="1"/>
  <c r="IVF225" i="1"/>
  <c r="IVG225" i="1"/>
  <c r="IVH225" i="1"/>
  <c r="IVI225" i="1"/>
  <c r="IVJ225" i="1"/>
  <c r="IVK225" i="1"/>
  <c r="IVL225" i="1"/>
  <c r="IVM225" i="1"/>
  <c r="IVN225" i="1"/>
  <c r="IVO225" i="1"/>
  <c r="IVP225" i="1"/>
  <c r="IVQ225" i="1"/>
  <c r="IVR225" i="1"/>
  <c r="IVS225" i="1"/>
  <c r="IVT225" i="1"/>
  <c r="IVU225" i="1"/>
  <c r="IVV225" i="1"/>
  <c r="IVW225" i="1"/>
  <c r="IVX225" i="1"/>
  <c r="IVY225" i="1"/>
  <c r="IVZ225" i="1"/>
  <c r="IWA225" i="1"/>
  <c r="IWB225" i="1"/>
  <c r="IWC225" i="1"/>
  <c r="IWD225" i="1"/>
  <c r="IWE225" i="1"/>
  <c r="IWF225" i="1"/>
  <c r="IWG225" i="1"/>
  <c r="IWH225" i="1"/>
  <c r="IWI225" i="1"/>
  <c r="IWJ225" i="1"/>
  <c r="IWK225" i="1"/>
  <c r="IWL225" i="1"/>
  <c r="IWM225" i="1"/>
  <c r="IWN225" i="1"/>
  <c r="IWO225" i="1"/>
  <c r="IWP225" i="1"/>
  <c r="IWQ225" i="1"/>
  <c r="IWR225" i="1"/>
  <c r="IWS225" i="1"/>
  <c r="IWT225" i="1"/>
  <c r="IWU225" i="1"/>
  <c r="IWV225" i="1"/>
  <c r="IWW225" i="1"/>
  <c r="IWX225" i="1"/>
  <c r="IWY225" i="1"/>
  <c r="IWZ225" i="1"/>
  <c r="IXA225" i="1"/>
  <c r="IXB225" i="1"/>
  <c r="IXC225" i="1"/>
  <c r="IXD225" i="1"/>
  <c r="IXE225" i="1"/>
  <c r="IXF225" i="1"/>
  <c r="IXG225" i="1"/>
  <c r="IXH225" i="1"/>
  <c r="IXI225" i="1"/>
  <c r="IXJ225" i="1"/>
  <c r="IXK225" i="1"/>
  <c r="IXL225" i="1"/>
  <c r="IXM225" i="1"/>
  <c r="IXN225" i="1"/>
  <c r="IXO225" i="1"/>
  <c r="IXP225" i="1"/>
  <c r="IXQ225" i="1"/>
  <c r="IXR225" i="1"/>
  <c r="IXS225" i="1"/>
  <c r="IXT225" i="1"/>
  <c r="IXU225" i="1"/>
  <c r="IXV225" i="1"/>
  <c r="IXW225" i="1"/>
  <c r="IXX225" i="1"/>
  <c r="IXY225" i="1"/>
  <c r="IXZ225" i="1"/>
  <c r="IYA225" i="1"/>
  <c r="IYB225" i="1"/>
  <c r="IYC225" i="1"/>
  <c r="IYD225" i="1"/>
  <c r="IYE225" i="1"/>
  <c r="IYF225" i="1"/>
  <c r="IYG225" i="1"/>
  <c r="IYH225" i="1"/>
  <c r="IYI225" i="1"/>
  <c r="IYJ225" i="1"/>
  <c r="IYK225" i="1"/>
  <c r="IYL225" i="1"/>
  <c r="IYM225" i="1"/>
  <c r="IYN225" i="1"/>
  <c r="IYO225" i="1"/>
  <c r="IYP225" i="1"/>
  <c r="IYQ225" i="1"/>
  <c r="IYR225" i="1"/>
  <c r="IYS225" i="1"/>
  <c r="IYT225" i="1"/>
  <c r="IYU225" i="1"/>
  <c r="IYV225" i="1"/>
  <c r="IYW225" i="1"/>
  <c r="IYX225" i="1"/>
  <c r="IYY225" i="1"/>
  <c r="IYZ225" i="1"/>
  <c r="IZA225" i="1"/>
  <c r="IZB225" i="1"/>
  <c r="IZC225" i="1"/>
  <c r="IZD225" i="1"/>
  <c r="IZE225" i="1"/>
  <c r="IZF225" i="1"/>
  <c r="IZG225" i="1"/>
  <c r="IZH225" i="1"/>
  <c r="IZI225" i="1"/>
  <c r="IZJ225" i="1"/>
  <c r="IZK225" i="1"/>
  <c r="IZL225" i="1"/>
  <c r="IZM225" i="1"/>
  <c r="IZN225" i="1"/>
  <c r="IZO225" i="1"/>
  <c r="IZP225" i="1"/>
  <c r="IZQ225" i="1"/>
  <c r="IZR225" i="1"/>
  <c r="IZS225" i="1"/>
  <c r="IZT225" i="1"/>
  <c r="IZU225" i="1"/>
  <c r="IZV225" i="1"/>
  <c r="IZW225" i="1"/>
  <c r="IZX225" i="1"/>
  <c r="IZY225" i="1"/>
  <c r="IZZ225" i="1"/>
  <c r="JAA225" i="1"/>
  <c r="JAB225" i="1"/>
  <c r="JAC225" i="1"/>
  <c r="JAD225" i="1"/>
  <c r="JAE225" i="1"/>
  <c r="JAF225" i="1"/>
  <c r="JAG225" i="1"/>
  <c r="JAH225" i="1"/>
  <c r="JAI225" i="1"/>
  <c r="JAJ225" i="1"/>
  <c r="JAK225" i="1"/>
  <c r="JAL225" i="1"/>
  <c r="JAM225" i="1"/>
  <c r="JAN225" i="1"/>
  <c r="JAO225" i="1"/>
  <c r="JAP225" i="1"/>
  <c r="JAQ225" i="1"/>
  <c r="JAR225" i="1"/>
  <c r="JAS225" i="1"/>
  <c r="JAT225" i="1"/>
  <c r="JAU225" i="1"/>
  <c r="JAV225" i="1"/>
  <c r="JAW225" i="1"/>
  <c r="JAX225" i="1"/>
  <c r="JAY225" i="1"/>
  <c r="JAZ225" i="1"/>
  <c r="JBA225" i="1"/>
  <c r="JBB225" i="1"/>
  <c r="JBC225" i="1"/>
  <c r="JBD225" i="1"/>
  <c r="JBE225" i="1"/>
  <c r="JBF225" i="1"/>
  <c r="JBG225" i="1"/>
  <c r="JBH225" i="1"/>
  <c r="JBI225" i="1"/>
  <c r="JBJ225" i="1"/>
  <c r="JBK225" i="1"/>
  <c r="JBL225" i="1"/>
  <c r="JBM225" i="1"/>
  <c r="JBN225" i="1"/>
  <c r="JBO225" i="1"/>
  <c r="JBP225" i="1"/>
  <c r="JBQ225" i="1"/>
  <c r="JBR225" i="1"/>
  <c r="JBS225" i="1"/>
  <c r="JBT225" i="1"/>
  <c r="JBU225" i="1"/>
  <c r="JBV225" i="1"/>
  <c r="JBW225" i="1"/>
  <c r="JBX225" i="1"/>
  <c r="JBY225" i="1"/>
  <c r="JBZ225" i="1"/>
  <c r="JCA225" i="1"/>
  <c r="JCB225" i="1"/>
  <c r="JCC225" i="1"/>
  <c r="JCD225" i="1"/>
  <c r="JCE225" i="1"/>
  <c r="JCF225" i="1"/>
  <c r="JCG225" i="1"/>
  <c r="JCH225" i="1"/>
  <c r="JCI225" i="1"/>
  <c r="JCJ225" i="1"/>
  <c r="JCK225" i="1"/>
  <c r="JCL225" i="1"/>
  <c r="JCM225" i="1"/>
  <c r="JCN225" i="1"/>
  <c r="JCO225" i="1"/>
  <c r="JCP225" i="1"/>
  <c r="JCQ225" i="1"/>
  <c r="JCR225" i="1"/>
  <c r="JCS225" i="1"/>
  <c r="JCT225" i="1"/>
  <c r="JCU225" i="1"/>
  <c r="JCV225" i="1"/>
  <c r="JCW225" i="1"/>
  <c r="JCX225" i="1"/>
  <c r="JCY225" i="1"/>
  <c r="JCZ225" i="1"/>
  <c r="JDA225" i="1"/>
  <c r="JDB225" i="1"/>
  <c r="JDC225" i="1"/>
  <c r="JDD225" i="1"/>
  <c r="JDE225" i="1"/>
  <c r="JDF225" i="1"/>
  <c r="JDG225" i="1"/>
  <c r="JDH225" i="1"/>
  <c r="JDI225" i="1"/>
  <c r="JDJ225" i="1"/>
  <c r="JDK225" i="1"/>
  <c r="JDL225" i="1"/>
  <c r="JDM225" i="1"/>
  <c r="JDN225" i="1"/>
  <c r="JDO225" i="1"/>
  <c r="JDP225" i="1"/>
  <c r="JDQ225" i="1"/>
  <c r="JDR225" i="1"/>
  <c r="JDS225" i="1"/>
  <c r="JDT225" i="1"/>
  <c r="JDU225" i="1"/>
  <c r="JDV225" i="1"/>
  <c r="JDW225" i="1"/>
  <c r="JDX225" i="1"/>
  <c r="JDY225" i="1"/>
  <c r="JDZ225" i="1"/>
  <c r="JEA225" i="1"/>
  <c r="JEB225" i="1"/>
  <c r="JEC225" i="1"/>
  <c r="JED225" i="1"/>
  <c r="JEE225" i="1"/>
  <c r="JEF225" i="1"/>
  <c r="JEG225" i="1"/>
  <c r="JEH225" i="1"/>
  <c r="JEI225" i="1"/>
  <c r="JEJ225" i="1"/>
  <c r="JEK225" i="1"/>
  <c r="JEL225" i="1"/>
  <c r="JEM225" i="1"/>
  <c r="JEN225" i="1"/>
  <c r="JEO225" i="1"/>
  <c r="JEP225" i="1"/>
  <c r="JEQ225" i="1"/>
  <c r="JER225" i="1"/>
  <c r="JES225" i="1"/>
  <c r="JET225" i="1"/>
  <c r="JEU225" i="1"/>
  <c r="JEV225" i="1"/>
  <c r="JEW225" i="1"/>
  <c r="JEX225" i="1"/>
  <c r="JEY225" i="1"/>
  <c r="JEZ225" i="1"/>
  <c r="JFA225" i="1"/>
  <c r="JFB225" i="1"/>
  <c r="JFC225" i="1"/>
  <c r="JFD225" i="1"/>
  <c r="JFE225" i="1"/>
  <c r="JFF225" i="1"/>
  <c r="JFG225" i="1"/>
  <c r="JFH225" i="1"/>
  <c r="JFI225" i="1"/>
  <c r="JFJ225" i="1"/>
  <c r="JFK225" i="1"/>
  <c r="JFL225" i="1"/>
  <c r="JFM225" i="1"/>
  <c r="JFN225" i="1"/>
  <c r="JFO225" i="1"/>
  <c r="JFP225" i="1"/>
  <c r="JFQ225" i="1"/>
  <c r="JFR225" i="1"/>
  <c r="JFS225" i="1"/>
  <c r="JFT225" i="1"/>
  <c r="JFU225" i="1"/>
  <c r="JFV225" i="1"/>
  <c r="JFW225" i="1"/>
  <c r="JFX225" i="1"/>
  <c r="JFY225" i="1"/>
  <c r="JFZ225" i="1"/>
  <c r="JGA225" i="1"/>
  <c r="JGB225" i="1"/>
  <c r="JGC225" i="1"/>
  <c r="JGD225" i="1"/>
  <c r="JGE225" i="1"/>
  <c r="JGF225" i="1"/>
  <c r="JGG225" i="1"/>
  <c r="JGH225" i="1"/>
  <c r="JGI225" i="1"/>
  <c r="JGJ225" i="1"/>
  <c r="JGK225" i="1"/>
  <c r="JGL225" i="1"/>
  <c r="JGM225" i="1"/>
  <c r="JGN225" i="1"/>
  <c r="JGO225" i="1"/>
  <c r="JGP225" i="1"/>
  <c r="JGQ225" i="1"/>
  <c r="JGR225" i="1"/>
  <c r="JGS225" i="1"/>
  <c r="JGT225" i="1"/>
  <c r="JGU225" i="1"/>
  <c r="JGV225" i="1"/>
  <c r="JGW225" i="1"/>
  <c r="JGX225" i="1"/>
  <c r="JGY225" i="1"/>
  <c r="JGZ225" i="1"/>
  <c r="JHA225" i="1"/>
  <c r="JHB225" i="1"/>
  <c r="JHC225" i="1"/>
  <c r="JHD225" i="1"/>
  <c r="JHE225" i="1"/>
  <c r="JHF225" i="1"/>
  <c r="JHG225" i="1"/>
  <c r="JHH225" i="1"/>
  <c r="JHI225" i="1"/>
  <c r="JHJ225" i="1"/>
  <c r="JHK225" i="1"/>
  <c r="JHL225" i="1"/>
  <c r="JHM225" i="1"/>
  <c r="JHN225" i="1"/>
  <c r="JHO225" i="1"/>
  <c r="JHP225" i="1"/>
  <c r="JHQ225" i="1"/>
  <c r="JHR225" i="1"/>
  <c r="JHS225" i="1"/>
  <c r="JHT225" i="1"/>
  <c r="JHU225" i="1"/>
  <c r="JHV225" i="1"/>
  <c r="JHW225" i="1"/>
  <c r="JHX225" i="1"/>
  <c r="JHY225" i="1"/>
  <c r="JHZ225" i="1"/>
  <c r="JIA225" i="1"/>
  <c r="JIB225" i="1"/>
  <c r="JIC225" i="1"/>
  <c r="JID225" i="1"/>
  <c r="JIE225" i="1"/>
  <c r="JIF225" i="1"/>
  <c r="JIG225" i="1"/>
  <c r="JIH225" i="1"/>
  <c r="JII225" i="1"/>
  <c r="JIJ225" i="1"/>
  <c r="JIK225" i="1"/>
  <c r="JIL225" i="1"/>
  <c r="JIM225" i="1"/>
  <c r="JIN225" i="1"/>
  <c r="JIO225" i="1"/>
  <c r="JIP225" i="1"/>
  <c r="JIQ225" i="1"/>
  <c r="JIR225" i="1"/>
  <c r="JIS225" i="1"/>
  <c r="JIT225" i="1"/>
  <c r="JIU225" i="1"/>
  <c r="JIV225" i="1"/>
  <c r="JIW225" i="1"/>
  <c r="JIX225" i="1"/>
  <c r="JIY225" i="1"/>
  <c r="JIZ225" i="1"/>
  <c r="JJA225" i="1"/>
  <c r="JJB225" i="1"/>
  <c r="JJC225" i="1"/>
  <c r="JJD225" i="1"/>
  <c r="JJE225" i="1"/>
  <c r="JJF225" i="1"/>
  <c r="JJG225" i="1"/>
  <c r="JJH225" i="1"/>
  <c r="JJI225" i="1"/>
  <c r="JJJ225" i="1"/>
  <c r="JJK225" i="1"/>
  <c r="JJL225" i="1"/>
  <c r="JJM225" i="1"/>
  <c r="JJN225" i="1"/>
  <c r="JJO225" i="1"/>
  <c r="JJP225" i="1"/>
  <c r="JJQ225" i="1"/>
  <c r="JJR225" i="1"/>
  <c r="JJS225" i="1"/>
  <c r="JJT225" i="1"/>
  <c r="JJU225" i="1"/>
  <c r="JJV225" i="1"/>
  <c r="JJW225" i="1"/>
  <c r="JJX225" i="1"/>
  <c r="JJY225" i="1"/>
  <c r="JJZ225" i="1"/>
  <c r="JKA225" i="1"/>
  <c r="JKB225" i="1"/>
  <c r="JKC225" i="1"/>
  <c r="JKD225" i="1"/>
  <c r="JKE225" i="1"/>
  <c r="JKF225" i="1"/>
  <c r="JKG225" i="1"/>
  <c r="JKH225" i="1"/>
  <c r="JKI225" i="1"/>
  <c r="JKJ225" i="1"/>
  <c r="JKK225" i="1"/>
  <c r="JKL225" i="1"/>
  <c r="JKM225" i="1"/>
  <c r="JKN225" i="1"/>
  <c r="JKO225" i="1"/>
  <c r="JKP225" i="1"/>
  <c r="JKQ225" i="1"/>
  <c r="JKR225" i="1"/>
  <c r="JKS225" i="1"/>
  <c r="JKT225" i="1"/>
  <c r="JKU225" i="1"/>
  <c r="JKV225" i="1"/>
  <c r="JKW225" i="1"/>
  <c r="JKX225" i="1"/>
  <c r="JKY225" i="1"/>
  <c r="JKZ225" i="1"/>
  <c r="JLA225" i="1"/>
  <c r="JLB225" i="1"/>
  <c r="JLC225" i="1"/>
  <c r="JLD225" i="1"/>
  <c r="JLE225" i="1"/>
  <c r="JLF225" i="1"/>
  <c r="JLG225" i="1"/>
  <c r="JLH225" i="1"/>
  <c r="JLI225" i="1"/>
  <c r="JLJ225" i="1"/>
  <c r="JLK225" i="1"/>
  <c r="JLL225" i="1"/>
  <c r="JLM225" i="1"/>
  <c r="JLN225" i="1"/>
  <c r="JLO225" i="1"/>
  <c r="JLP225" i="1"/>
  <c r="JLQ225" i="1"/>
  <c r="JLR225" i="1"/>
  <c r="JLS225" i="1"/>
  <c r="JLT225" i="1"/>
  <c r="JLU225" i="1"/>
  <c r="JLV225" i="1"/>
  <c r="JLW225" i="1"/>
  <c r="JLX225" i="1"/>
  <c r="JLY225" i="1"/>
  <c r="JLZ225" i="1"/>
  <c r="JMA225" i="1"/>
  <c r="JMB225" i="1"/>
  <c r="JMC225" i="1"/>
  <c r="JMD225" i="1"/>
  <c r="JME225" i="1"/>
  <c r="JMF225" i="1"/>
  <c r="JMG225" i="1"/>
  <c r="JMH225" i="1"/>
  <c r="JMI225" i="1"/>
  <c r="JMJ225" i="1"/>
  <c r="JMK225" i="1"/>
  <c r="JML225" i="1"/>
  <c r="JMM225" i="1"/>
  <c r="JMN225" i="1"/>
  <c r="JMO225" i="1"/>
  <c r="JMP225" i="1"/>
  <c r="JMQ225" i="1"/>
  <c r="JMR225" i="1"/>
  <c r="JMS225" i="1"/>
  <c r="JMT225" i="1"/>
  <c r="JMU225" i="1"/>
  <c r="JMV225" i="1"/>
  <c r="JMW225" i="1"/>
  <c r="JMX225" i="1"/>
  <c r="JMY225" i="1"/>
  <c r="JMZ225" i="1"/>
  <c r="JNA225" i="1"/>
  <c r="JNB225" i="1"/>
  <c r="JNC225" i="1"/>
  <c r="JND225" i="1"/>
  <c r="JNE225" i="1"/>
  <c r="JNF225" i="1"/>
  <c r="JNG225" i="1"/>
  <c r="JNH225" i="1"/>
  <c r="JNI225" i="1"/>
  <c r="JNJ225" i="1"/>
  <c r="JNK225" i="1"/>
  <c r="JNL225" i="1"/>
  <c r="JNM225" i="1"/>
  <c r="JNN225" i="1"/>
  <c r="JNO225" i="1"/>
  <c r="JNP225" i="1"/>
  <c r="JNQ225" i="1"/>
  <c r="JNR225" i="1"/>
  <c r="JNS225" i="1"/>
  <c r="JNT225" i="1"/>
  <c r="JNU225" i="1"/>
  <c r="JNV225" i="1"/>
  <c r="JNW225" i="1"/>
  <c r="JNX225" i="1"/>
  <c r="JNY225" i="1"/>
  <c r="JNZ225" i="1"/>
  <c r="JOA225" i="1"/>
  <c r="JOB225" i="1"/>
  <c r="JOC225" i="1"/>
  <c r="JOD225" i="1"/>
  <c r="JOE225" i="1"/>
  <c r="JOF225" i="1"/>
  <c r="JOG225" i="1"/>
  <c r="JOH225" i="1"/>
  <c r="JOI225" i="1"/>
  <c r="JOJ225" i="1"/>
  <c r="JOK225" i="1"/>
  <c r="JOL225" i="1"/>
  <c r="JOM225" i="1"/>
  <c r="JON225" i="1"/>
  <c r="JOO225" i="1"/>
  <c r="JOP225" i="1"/>
  <c r="JOQ225" i="1"/>
  <c r="JOR225" i="1"/>
  <c r="JOS225" i="1"/>
  <c r="JOT225" i="1"/>
  <c r="JOU225" i="1"/>
  <c r="JOV225" i="1"/>
  <c r="JOW225" i="1"/>
  <c r="JOX225" i="1"/>
  <c r="JOY225" i="1"/>
  <c r="JOZ225" i="1"/>
  <c r="JPA225" i="1"/>
  <c r="JPB225" i="1"/>
  <c r="JPC225" i="1"/>
  <c r="JPD225" i="1"/>
  <c r="JPE225" i="1"/>
  <c r="JPF225" i="1"/>
  <c r="JPG225" i="1"/>
  <c r="JPH225" i="1"/>
  <c r="JPI225" i="1"/>
  <c r="JPJ225" i="1"/>
  <c r="JPK225" i="1"/>
  <c r="JPL225" i="1"/>
  <c r="JPM225" i="1"/>
  <c r="JPN225" i="1"/>
  <c r="JPO225" i="1"/>
  <c r="JPP225" i="1"/>
  <c r="JPQ225" i="1"/>
  <c r="JPR225" i="1"/>
  <c r="JPS225" i="1"/>
  <c r="JPT225" i="1"/>
  <c r="JPU225" i="1"/>
  <c r="JPV225" i="1"/>
  <c r="JPW225" i="1"/>
  <c r="JPX225" i="1"/>
  <c r="JPY225" i="1"/>
  <c r="JPZ225" i="1"/>
  <c r="JQA225" i="1"/>
  <c r="JQB225" i="1"/>
  <c r="JQC225" i="1"/>
  <c r="JQD225" i="1"/>
  <c r="JQE225" i="1"/>
  <c r="JQF225" i="1"/>
  <c r="JQG225" i="1"/>
  <c r="JQH225" i="1"/>
  <c r="JQI225" i="1"/>
  <c r="JQJ225" i="1"/>
  <c r="JQK225" i="1"/>
  <c r="JQL225" i="1"/>
  <c r="JQM225" i="1"/>
  <c r="JQN225" i="1"/>
  <c r="JQO225" i="1"/>
  <c r="JQP225" i="1"/>
  <c r="JQQ225" i="1"/>
  <c r="JQR225" i="1"/>
  <c r="JQS225" i="1"/>
  <c r="JQT225" i="1"/>
  <c r="JQU225" i="1"/>
  <c r="JQV225" i="1"/>
  <c r="JQW225" i="1"/>
  <c r="JQX225" i="1"/>
  <c r="JQY225" i="1"/>
  <c r="JQZ225" i="1"/>
  <c r="JRA225" i="1"/>
  <c r="JRB225" i="1"/>
  <c r="JRC225" i="1"/>
  <c r="JRD225" i="1"/>
  <c r="JRE225" i="1"/>
  <c r="JRF225" i="1"/>
  <c r="JRG225" i="1"/>
  <c r="JRH225" i="1"/>
  <c r="JRI225" i="1"/>
  <c r="JRJ225" i="1"/>
  <c r="JRK225" i="1"/>
  <c r="JRL225" i="1"/>
  <c r="JRM225" i="1"/>
  <c r="JRN225" i="1"/>
  <c r="JRO225" i="1"/>
  <c r="JRP225" i="1"/>
  <c r="JRQ225" i="1"/>
  <c r="JRR225" i="1"/>
  <c r="JRS225" i="1"/>
  <c r="JRT225" i="1"/>
  <c r="JRU225" i="1"/>
  <c r="JRV225" i="1"/>
  <c r="JRW225" i="1"/>
  <c r="JRX225" i="1"/>
  <c r="JRY225" i="1"/>
  <c r="JRZ225" i="1"/>
  <c r="JSA225" i="1"/>
  <c r="JSB225" i="1"/>
  <c r="JSC225" i="1"/>
  <c r="JSD225" i="1"/>
  <c r="JSE225" i="1"/>
  <c r="JSF225" i="1"/>
  <c r="JSG225" i="1"/>
  <c r="JSH225" i="1"/>
  <c r="JSI225" i="1"/>
  <c r="JSJ225" i="1"/>
  <c r="JSK225" i="1"/>
  <c r="JSL225" i="1"/>
  <c r="JSM225" i="1"/>
  <c r="JSN225" i="1"/>
  <c r="JSO225" i="1"/>
  <c r="JSP225" i="1"/>
  <c r="JSQ225" i="1"/>
  <c r="JSR225" i="1"/>
  <c r="JSS225" i="1"/>
  <c r="JST225" i="1"/>
  <c r="JSU225" i="1"/>
  <c r="JSV225" i="1"/>
  <c r="JSW225" i="1"/>
  <c r="JSX225" i="1"/>
  <c r="JSY225" i="1"/>
  <c r="JSZ225" i="1"/>
  <c r="JTA225" i="1"/>
  <c r="JTB225" i="1"/>
  <c r="JTC225" i="1"/>
  <c r="JTD225" i="1"/>
  <c r="JTE225" i="1"/>
  <c r="JTF225" i="1"/>
  <c r="JTG225" i="1"/>
  <c r="JTH225" i="1"/>
  <c r="JTI225" i="1"/>
  <c r="JTJ225" i="1"/>
  <c r="JTK225" i="1"/>
  <c r="JTL225" i="1"/>
  <c r="JTM225" i="1"/>
  <c r="JTN225" i="1"/>
  <c r="JTO225" i="1"/>
  <c r="JTP225" i="1"/>
  <c r="JTQ225" i="1"/>
  <c r="JTR225" i="1"/>
  <c r="JTS225" i="1"/>
  <c r="JTT225" i="1"/>
  <c r="JTU225" i="1"/>
  <c r="JTV225" i="1"/>
  <c r="JTW225" i="1"/>
  <c r="JTX225" i="1"/>
  <c r="JTY225" i="1"/>
  <c r="JTZ225" i="1"/>
  <c r="JUA225" i="1"/>
  <c r="JUB225" i="1"/>
  <c r="JUC225" i="1"/>
  <c r="JUD225" i="1"/>
  <c r="JUE225" i="1"/>
  <c r="JUF225" i="1"/>
  <c r="JUG225" i="1"/>
  <c r="JUH225" i="1"/>
  <c r="JUI225" i="1"/>
  <c r="JUJ225" i="1"/>
  <c r="JUK225" i="1"/>
  <c r="JUL225" i="1"/>
  <c r="JUM225" i="1"/>
  <c r="JUN225" i="1"/>
  <c r="JUO225" i="1"/>
  <c r="JUP225" i="1"/>
  <c r="JUQ225" i="1"/>
  <c r="JUR225" i="1"/>
  <c r="JUS225" i="1"/>
  <c r="JUT225" i="1"/>
  <c r="JUU225" i="1"/>
  <c r="JUV225" i="1"/>
  <c r="JUW225" i="1"/>
  <c r="JUX225" i="1"/>
  <c r="JUY225" i="1"/>
  <c r="JUZ225" i="1"/>
  <c r="JVA225" i="1"/>
  <c r="JVB225" i="1"/>
  <c r="JVC225" i="1"/>
  <c r="JVD225" i="1"/>
  <c r="JVE225" i="1"/>
  <c r="JVF225" i="1"/>
  <c r="JVG225" i="1"/>
  <c r="JVH225" i="1"/>
  <c r="JVI225" i="1"/>
  <c r="JVJ225" i="1"/>
  <c r="JVK225" i="1"/>
  <c r="JVL225" i="1"/>
  <c r="JVM225" i="1"/>
  <c r="JVN225" i="1"/>
  <c r="JVO225" i="1"/>
  <c r="JVP225" i="1"/>
  <c r="JVQ225" i="1"/>
  <c r="JVR225" i="1"/>
  <c r="JVS225" i="1"/>
  <c r="JVT225" i="1"/>
  <c r="JVU225" i="1"/>
  <c r="JVV225" i="1"/>
  <c r="JVW225" i="1"/>
  <c r="JVX225" i="1"/>
  <c r="JVY225" i="1"/>
  <c r="JVZ225" i="1"/>
  <c r="JWA225" i="1"/>
  <c r="JWB225" i="1"/>
  <c r="JWC225" i="1"/>
  <c r="JWD225" i="1"/>
  <c r="JWE225" i="1"/>
  <c r="JWF225" i="1"/>
  <c r="JWG225" i="1"/>
  <c r="JWH225" i="1"/>
  <c r="JWI225" i="1"/>
  <c r="JWJ225" i="1"/>
  <c r="JWK225" i="1"/>
  <c r="JWL225" i="1"/>
  <c r="JWM225" i="1"/>
  <c r="JWN225" i="1"/>
  <c r="JWO225" i="1"/>
  <c r="JWP225" i="1"/>
  <c r="JWQ225" i="1"/>
  <c r="JWR225" i="1"/>
  <c r="JWS225" i="1"/>
  <c r="JWT225" i="1"/>
  <c r="JWU225" i="1"/>
  <c r="JWV225" i="1"/>
  <c r="JWW225" i="1"/>
  <c r="JWX225" i="1"/>
  <c r="JWY225" i="1"/>
  <c r="JWZ225" i="1"/>
  <c r="JXA225" i="1"/>
  <c r="JXB225" i="1"/>
  <c r="JXC225" i="1"/>
  <c r="JXD225" i="1"/>
  <c r="JXE225" i="1"/>
  <c r="JXF225" i="1"/>
  <c r="JXG225" i="1"/>
  <c r="JXH225" i="1"/>
  <c r="JXI225" i="1"/>
  <c r="JXJ225" i="1"/>
  <c r="JXK225" i="1"/>
  <c r="JXL225" i="1"/>
  <c r="JXM225" i="1"/>
  <c r="JXN225" i="1"/>
  <c r="JXO225" i="1"/>
  <c r="JXP225" i="1"/>
  <c r="JXQ225" i="1"/>
  <c r="JXR225" i="1"/>
  <c r="JXS225" i="1"/>
  <c r="JXT225" i="1"/>
  <c r="JXU225" i="1"/>
  <c r="JXV225" i="1"/>
  <c r="JXW225" i="1"/>
  <c r="JXX225" i="1"/>
  <c r="JXY225" i="1"/>
  <c r="JXZ225" i="1"/>
  <c r="JYA225" i="1"/>
  <c r="JYB225" i="1"/>
  <c r="JYC225" i="1"/>
  <c r="JYD225" i="1"/>
  <c r="JYE225" i="1"/>
  <c r="JYF225" i="1"/>
  <c r="JYG225" i="1"/>
  <c r="JYH225" i="1"/>
  <c r="JYI225" i="1"/>
  <c r="JYJ225" i="1"/>
  <c r="JYK225" i="1"/>
  <c r="JYL225" i="1"/>
  <c r="JYM225" i="1"/>
  <c r="JYN225" i="1"/>
  <c r="JYO225" i="1"/>
  <c r="JYP225" i="1"/>
  <c r="JYQ225" i="1"/>
  <c r="JYR225" i="1"/>
  <c r="JYS225" i="1"/>
  <c r="JYT225" i="1"/>
  <c r="JYU225" i="1"/>
  <c r="JYV225" i="1"/>
  <c r="JYW225" i="1"/>
  <c r="JYX225" i="1"/>
  <c r="JYY225" i="1"/>
  <c r="JYZ225" i="1"/>
  <c r="JZA225" i="1"/>
  <c r="JZB225" i="1"/>
  <c r="JZC225" i="1"/>
  <c r="JZD225" i="1"/>
  <c r="JZE225" i="1"/>
  <c r="JZF225" i="1"/>
  <c r="JZG225" i="1"/>
  <c r="JZH225" i="1"/>
  <c r="JZI225" i="1"/>
  <c r="JZJ225" i="1"/>
  <c r="JZK225" i="1"/>
  <c r="JZL225" i="1"/>
  <c r="JZM225" i="1"/>
  <c r="JZN225" i="1"/>
  <c r="JZO225" i="1"/>
  <c r="JZP225" i="1"/>
  <c r="JZQ225" i="1"/>
  <c r="JZR225" i="1"/>
  <c r="JZS225" i="1"/>
  <c r="JZT225" i="1"/>
  <c r="JZU225" i="1"/>
  <c r="JZV225" i="1"/>
  <c r="JZW225" i="1"/>
  <c r="JZX225" i="1"/>
  <c r="JZY225" i="1"/>
  <c r="JZZ225" i="1"/>
  <c r="KAA225" i="1"/>
  <c r="KAB225" i="1"/>
  <c r="KAC225" i="1"/>
  <c r="KAD225" i="1"/>
  <c r="KAE225" i="1"/>
  <c r="KAF225" i="1"/>
  <c r="KAG225" i="1"/>
  <c r="KAH225" i="1"/>
  <c r="KAI225" i="1"/>
  <c r="KAJ225" i="1"/>
  <c r="KAK225" i="1"/>
  <c r="KAL225" i="1"/>
  <c r="KAM225" i="1"/>
  <c r="KAN225" i="1"/>
  <c r="KAO225" i="1"/>
  <c r="KAP225" i="1"/>
  <c r="KAQ225" i="1"/>
  <c r="KAR225" i="1"/>
  <c r="KAS225" i="1"/>
  <c r="KAT225" i="1"/>
  <c r="KAU225" i="1"/>
  <c r="KAV225" i="1"/>
  <c r="KAW225" i="1"/>
  <c r="KAX225" i="1"/>
  <c r="KAY225" i="1"/>
  <c r="KAZ225" i="1"/>
  <c r="KBA225" i="1"/>
  <c r="KBB225" i="1"/>
  <c r="KBC225" i="1"/>
  <c r="KBD225" i="1"/>
  <c r="KBE225" i="1"/>
  <c r="KBF225" i="1"/>
  <c r="KBG225" i="1"/>
  <c r="KBH225" i="1"/>
  <c r="KBI225" i="1"/>
  <c r="KBJ225" i="1"/>
  <c r="KBK225" i="1"/>
  <c r="KBL225" i="1"/>
  <c r="KBM225" i="1"/>
  <c r="KBN225" i="1"/>
  <c r="KBO225" i="1"/>
  <c r="KBP225" i="1"/>
  <c r="KBQ225" i="1"/>
  <c r="KBR225" i="1"/>
  <c r="KBS225" i="1"/>
  <c r="KBT225" i="1"/>
  <c r="KBU225" i="1"/>
  <c r="KBV225" i="1"/>
  <c r="KBW225" i="1"/>
  <c r="KBX225" i="1"/>
  <c r="KBY225" i="1"/>
  <c r="KBZ225" i="1"/>
  <c r="KCA225" i="1"/>
  <c r="KCB225" i="1"/>
  <c r="KCC225" i="1"/>
  <c r="KCD225" i="1"/>
  <c r="KCE225" i="1"/>
  <c r="KCF225" i="1"/>
  <c r="KCG225" i="1"/>
  <c r="KCH225" i="1"/>
  <c r="KCI225" i="1"/>
  <c r="KCJ225" i="1"/>
  <c r="KCK225" i="1"/>
  <c r="KCL225" i="1"/>
  <c r="KCM225" i="1"/>
  <c r="KCN225" i="1"/>
  <c r="KCO225" i="1"/>
  <c r="KCP225" i="1"/>
  <c r="KCQ225" i="1"/>
  <c r="KCR225" i="1"/>
  <c r="KCS225" i="1"/>
  <c r="KCT225" i="1"/>
  <c r="KCU225" i="1"/>
  <c r="KCV225" i="1"/>
  <c r="KCW225" i="1"/>
  <c r="KCX225" i="1"/>
  <c r="KCY225" i="1"/>
  <c r="KCZ225" i="1"/>
  <c r="KDA225" i="1"/>
  <c r="KDB225" i="1"/>
  <c r="KDC225" i="1"/>
  <c r="KDD225" i="1"/>
  <c r="KDE225" i="1"/>
  <c r="KDF225" i="1"/>
  <c r="KDG225" i="1"/>
  <c r="KDH225" i="1"/>
  <c r="KDI225" i="1"/>
  <c r="KDJ225" i="1"/>
  <c r="KDK225" i="1"/>
  <c r="KDL225" i="1"/>
  <c r="KDM225" i="1"/>
  <c r="KDN225" i="1"/>
  <c r="KDO225" i="1"/>
  <c r="KDP225" i="1"/>
  <c r="KDQ225" i="1"/>
  <c r="KDR225" i="1"/>
  <c r="KDS225" i="1"/>
  <c r="KDT225" i="1"/>
  <c r="KDU225" i="1"/>
  <c r="KDV225" i="1"/>
  <c r="KDW225" i="1"/>
  <c r="KDX225" i="1"/>
  <c r="KDY225" i="1"/>
  <c r="KDZ225" i="1"/>
  <c r="KEA225" i="1"/>
  <c r="KEB225" i="1"/>
  <c r="KEC225" i="1"/>
  <c r="KED225" i="1"/>
  <c r="KEE225" i="1"/>
  <c r="KEF225" i="1"/>
  <c r="KEG225" i="1"/>
  <c r="KEH225" i="1"/>
  <c r="KEI225" i="1"/>
  <c r="KEJ225" i="1"/>
  <c r="KEK225" i="1"/>
  <c r="KEL225" i="1"/>
  <c r="KEM225" i="1"/>
  <c r="KEN225" i="1"/>
  <c r="KEO225" i="1"/>
  <c r="KEP225" i="1"/>
  <c r="KEQ225" i="1"/>
  <c r="KER225" i="1"/>
  <c r="KES225" i="1"/>
  <c r="KET225" i="1"/>
  <c r="KEU225" i="1"/>
  <c r="KEV225" i="1"/>
  <c r="KEW225" i="1"/>
  <c r="KEX225" i="1"/>
  <c r="KEY225" i="1"/>
  <c r="KEZ225" i="1"/>
  <c r="KFA225" i="1"/>
  <c r="KFB225" i="1"/>
  <c r="KFC225" i="1"/>
  <c r="KFD225" i="1"/>
  <c r="KFE225" i="1"/>
  <c r="KFF225" i="1"/>
  <c r="KFG225" i="1"/>
  <c r="KFH225" i="1"/>
  <c r="KFI225" i="1"/>
  <c r="KFJ225" i="1"/>
  <c r="KFK225" i="1"/>
  <c r="KFL225" i="1"/>
  <c r="KFM225" i="1"/>
  <c r="KFN225" i="1"/>
  <c r="KFO225" i="1"/>
  <c r="KFP225" i="1"/>
  <c r="KFQ225" i="1"/>
  <c r="KFR225" i="1"/>
  <c r="KFS225" i="1"/>
  <c r="KFT225" i="1"/>
  <c r="KFU225" i="1"/>
  <c r="KFV225" i="1"/>
  <c r="KFW225" i="1"/>
  <c r="KFX225" i="1"/>
  <c r="KFY225" i="1"/>
  <c r="KFZ225" i="1"/>
  <c r="KGA225" i="1"/>
  <c r="KGB225" i="1"/>
  <c r="KGC225" i="1"/>
  <c r="KGD225" i="1"/>
  <c r="KGE225" i="1"/>
  <c r="KGF225" i="1"/>
  <c r="KGG225" i="1"/>
  <c r="KGH225" i="1"/>
  <c r="KGI225" i="1"/>
  <c r="KGJ225" i="1"/>
  <c r="KGK225" i="1"/>
  <c r="KGL225" i="1"/>
  <c r="KGM225" i="1"/>
  <c r="KGN225" i="1"/>
  <c r="KGO225" i="1"/>
  <c r="KGP225" i="1"/>
  <c r="KGQ225" i="1"/>
  <c r="KGR225" i="1"/>
  <c r="KGS225" i="1"/>
  <c r="KGT225" i="1"/>
  <c r="KGU225" i="1"/>
  <c r="KGV225" i="1"/>
  <c r="KGW225" i="1"/>
  <c r="KGX225" i="1"/>
  <c r="KGY225" i="1"/>
  <c r="KGZ225" i="1"/>
  <c r="KHA225" i="1"/>
  <c r="KHB225" i="1"/>
  <c r="KHC225" i="1"/>
  <c r="KHD225" i="1"/>
  <c r="KHE225" i="1"/>
  <c r="KHF225" i="1"/>
  <c r="KHG225" i="1"/>
  <c r="KHH225" i="1"/>
  <c r="KHI225" i="1"/>
  <c r="KHJ225" i="1"/>
  <c r="KHK225" i="1"/>
  <c r="KHL225" i="1"/>
  <c r="KHM225" i="1"/>
  <c r="KHN225" i="1"/>
  <c r="KHO225" i="1"/>
  <c r="KHP225" i="1"/>
  <c r="KHQ225" i="1"/>
  <c r="KHR225" i="1"/>
  <c r="KHS225" i="1"/>
  <c r="KHT225" i="1"/>
  <c r="KHU225" i="1"/>
  <c r="KHV225" i="1"/>
  <c r="KHW225" i="1"/>
  <c r="KHX225" i="1"/>
  <c r="KHY225" i="1"/>
  <c r="KHZ225" i="1"/>
  <c r="KIA225" i="1"/>
  <c r="KIB225" i="1"/>
  <c r="KIC225" i="1"/>
  <c r="KID225" i="1"/>
  <c r="KIE225" i="1"/>
  <c r="KIF225" i="1"/>
  <c r="KIG225" i="1"/>
  <c r="KIH225" i="1"/>
  <c r="KII225" i="1"/>
  <c r="KIJ225" i="1"/>
  <c r="KIK225" i="1"/>
  <c r="KIL225" i="1"/>
  <c r="KIM225" i="1"/>
  <c r="KIN225" i="1"/>
  <c r="KIO225" i="1"/>
  <c r="KIP225" i="1"/>
  <c r="KIQ225" i="1"/>
  <c r="KIR225" i="1"/>
  <c r="KIS225" i="1"/>
  <c r="KIT225" i="1"/>
  <c r="KIU225" i="1"/>
  <c r="KIV225" i="1"/>
  <c r="KIW225" i="1"/>
  <c r="KIX225" i="1"/>
  <c r="KIY225" i="1"/>
  <c r="KIZ225" i="1"/>
  <c r="KJA225" i="1"/>
  <c r="KJB225" i="1"/>
  <c r="KJC225" i="1"/>
  <c r="KJD225" i="1"/>
  <c r="KJE225" i="1"/>
  <c r="KJF225" i="1"/>
  <c r="KJG225" i="1"/>
  <c r="KJH225" i="1"/>
  <c r="KJI225" i="1"/>
  <c r="KJJ225" i="1"/>
  <c r="KJK225" i="1"/>
  <c r="KJL225" i="1"/>
  <c r="KJM225" i="1"/>
  <c r="KJN225" i="1"/>
  <c r="KJO225" i="1"/>
  <c r="KJP225" i="1"/>
  <c r="KJQ225" i="1"/>
  <c r="KJR225" i="1"/>
  <c r="KJS225" i="1"/>
  <c r="KJT225" i="1"/>
  <c r="KJU225" i="1"/>
  <c r="KJV225" i="1"/>
  <c r="KJW225" i="1"/>
  <c r="KJX225" i="1"/>
  <c r="KJY225" i="1"/>
  <c r="KJZ225" i="1"/>
  <c r="KKA225" i="1"/>
  <c r="KKB225" i="1"/>
  <c r="KKC225" i="1"/>
  <c r="KKD225" i="1"/>
  <c r="KKE225" i="1"/>
  <c r="KKF225" i="1"/>
  <c r="KKG225" i="1"/>
  <c r="KKH225" i="1"/>
  <c r="KKI225" i="1"/>
  <c r="KKJ225" i="1"/>
  <c r="KKK225" i="1"/>
  <c r="KKL225" i="1"/>
  <c r="KKM225" i="1"/>
  <c r="KKN225" i="1"/>
  <c r="KKO225" i="1"/>
  <c r="KKP225" i="1"/>
  <c r="KKQ225" i="1"/>
  <c r="KKR225" i="1"/>
  <c r="KKS225" i="1"/>
  <c r="KKT225" i="1"/>
  <c r="KKU225" i="1"/>
  <c r="KKV225" i="1"/>
  <c r="KKW225" i="1"/>
  <c r="KKX225" i="1"/>
  <c r="KKY225" i="1"/>
  <c r="KKZ225" i="1"/>
  <c r="KLA225" i="1"/>
  <c r="KLB225" i="1"/>
  <c r="KLC225" i="1"/>
  <c r="KLD225" i="1"/>
  <c r="KLE225" i="1"/>
  <c r="KLF225" i="1"/>
  <c r="KLG225" i="1"/>
  <c r="KLH225" i="1"/>
  <c r="KLI225" i="1"/>
  <c r="KLJ225" i="1"/>
  <c r="KLK225" i="1"/>
  <c r="KLL225" i="1"/>
  <c r="KLM225" i="1"/>
  <c r="KLN225" i="1"/>
  <c r="KLO225" i="1"/>
  <c r="KLP225" i="1"/>
  <c r="KLQ225" i="1"/>
  <c r="KLR225" i="1"/>
  <c r="KLS225" i="1"/>
  <c r="KLT225" i="1"/>
  <c r="KLU225" i="1"/>
  <c r="KLV225" i="1"/>
  <c r="KLW225" i="1"/>
  <c r="KLX225" i="1"/>
  <c r="KLY225" i="1"/>
  <c r="KLZ225" i="1"/>
  <c r="KMA225" i="1"/>
  <c r="KMB225" i="1"/>
  <c r="KMC225" i="1"/>
  <c r="KMD225" i="1"/>
  <c r="KME225" i="1"/>
  <c r="KMF225" i="1"/>
  <c r="KMG225" i="1"/>
  <c r="KMH225" i="1"/>
  <c r="KMI225" i="1"/>
  <c r="KMJ225" i="1"/>
  <c r="KMK225" i="1"/>
  <c r="KML225" i="1"/>
  <c r="KMM225" i="1"/>
  <c r="KMN225" i="1"/>
  <c r="KMO225" i="1"/>
  <c r="KMP225" i="1"/>
  <c r="KMQ225" i="1"/>
  <c r="KMR225" i="1"/>
  <c r="KMS225" i="1"/>
  <c r="KMT225" i="1"/>
  <c r="KMU225" i="1"/>
  <c r="KMV225" i="1"/>
  <c r="KMW225" i="1"/>
  <c r="KMX225" i="1"/>
  <c r="KMY225" i="1"/>
  <c r="KMZ225" i="1"/>
  <c r="KNA225" i="1"/>
  <c r="KNB225" i="1"/>
  <c r="KNC225" i="1"/>
  <c r="KND225" i="1"/>
  <c r="KNE225" i="1"/>
  <c r="KNF225" i="1"/>
  <c r="KNG225" i="1"/>
  <c r="KNH225" i="1"/>
  <c r="KNI225" i="1"/>
  <c r="KNJ225" i="1"/>
  <c r="KNK225" i="1"/>
  <c r="KNL225" i="1"/>
  <c r="KNM225" i="1"/>
  <c r="KNN225" i="1"/>
  <c r="KNO225" i="1"/>
  <c r="KNP225" i="1"/>
  <c r="KNQ225" i="1"/>
  <c r="KNR225" i="1"/>
  <c r="KNS225" i="1"/>
  <c r="KNT225" i="1"/>
  <c r="KNU225" i="1"/>
  <c r="KNV225" i="1"/>
  <c r="KNW225" i="1"/>
  <c r="KNX225" i="1"/>
  <c r="KNY225" i="1"/>
  <c r="KNZ225" i="1"/>
  <c r="KOA225" i="1"/>
  <c r="KOB225" i="1"/>
  <c r="KOC225" i="1"/>
  <c r="KOD225" i="1"/>
  <c r="KOE225" i="1"/>
  <c r="KOF225" i="1"/>
  <c r="KOG225" i="1"/>
  <c r="KOH225" i="1"/>
  <c r="KOI225" i="1"/>
  <c r="KOJ225" i="1"/>
  <c r="KOK225" i="1"/>
  <c r="KOL225" i="1"/>
  <c r="KOM225" i="1"/>
  <c r="KON225" i="1"/>
  <c r="KOO225" i="1"/>
  <c r="KOP225" i="1"/>
  <c r="KOQ225" i="1"/>
  <c r="KOR225" i="1"/>
  <c r="KOS225" i="1"/>
  <c r="KOT225" i="1"/>
  <c r="KOU225" i="1"/>
  <c r="KOV225" i="1"/>
  <c r="KOW225" i="1"/>
  <c r="KOX225" i="1"/>
  <c r="KOY225" i="1"/>
  <c r="KOZ225" i="1"/>
  <c r="KPA225" i="1"/>
  <c r="KPB225" i="1"/>
  <c r="KPC225" i="1"/>
  <c r="KPD225" i="1"/>
  <c r="KPE225" i="1"/>
  <c r="KPF225" i="1"/>
  <c r="KPG225" i="1"/>
  <c r="KPH225" i="1"/>
  <c r="KPI225" i="1"/>
  <c r="KPJ225" i="1"/>
  <c r="KPK225" i="1"/>
  <c r="KPL225" i="1"/>
  <c r="KPM225" i="1"/>
  <c r="KPN225" i="1"/>
  <c r="KPO225" i="1"/>
  <c r="KPP225" i="1"/>
  <c r="KPQ225" i="1"/>
  <c r="KPR225" i="1"/>
  <c r="KPS225" i="1"/>
  <c r="KPT225" i="1"/>
  <c r="KPU225" i="1"/>
  <c r="KPV225" i="1"/>
  <c r="KPW225" i="1"/>
  <c r="KPX225" i="1"/>
  <c r="KPY225" i="1"/>
  <c r="KPZ225" i="1"/>
  <c r="KQA225" i="1"/>
  <c r="KQB225" i="1"/>
  <c r="KQC225" i="1"/>
  <c r="KQD225" i="1"/>
  <c r="KQE225" i="1"/>
  <c r="KQF225" i="1"/>
  <c r="KQG225" i="1"/>
  <c r="KQH225" i="1"/>
  <c r="KQI225" i="1"/>
  <c r="KQJ225" i="1"/>
  <c r="KQK225" i="1"/>
  <c r="KQL225" i="1"/>
  <c r="KQM225" i="1"/>
  <c r="KQN225" i="1"/>
  <c r="KQO225" i="1"/>
  <c r="KQP225" i="1"/>
  <c r="KQQ225" i="1"/>
  <c r="KQR225" i="1"/>
  <c r="KQS225" i="1"/>
  <c r="KQT225" i="1"/>
  <c r="KQU225" i="1"/>
  <c r="KQV225" i="1"/>
  <c r="KQW225" i="1"/>
  <c r="KQX225" i="1"/>
  <c r="KQY225" i="1"/>
  <c r="KQZ225" i="1"/>
  <c r="KRA225" i="1"/>
  <c r="KRB225" i="1"/>
  <c r="KRC225" i="1"/>
  <c r="KRD225" i="1"/>
  <c r="KRE225" i="1"/>
  <c r="KRF225" i="1"/>
  <c r="KRG225" i="1"/>
  <c r="KRH225" i="1"/>
  <c r="KRI225" i="1"/>
  <c r="KRJ225" i="1"/>
  <c r="KRK225" i="1"/>
  <c r="KRL225" i="1"/>
  <c r="KRM225" i="1"/>
  <c r="KRN225" i="1"/>
  <c r="KRO225" i="1"/>
  <c r="KRP225" i="1"/>
  <c r="KRQ225" i="1"/>
  <c r="KRR225" i="1"/>
  <c r="KRS225" i="1"/>
  <c r="KRT225" i="1"/>
  <c r="KRU225" i="1"/>
  <c r="KRV225" i="1"/>
  <c r="KRW225" i="1"/>
  <c r="KRX225" i="1"/>
  <c r="KRY225" i="1"/>
  <c r="KRZ225" i="1"/>
  <c r="KSA225" i="1"/>
  <c r="KSB225" i="1"/>
  <c r="KSC225" i="1"/>
  <c r="KSD225" i="1"/>
  <c r="KSE225" i="1"/>
  <c r="KSF225" i="1"/>
  <c r="KSG225" i="1"/>
  <c r="KSH225" i="1"/>
  <c r="KSI225" i="1"/>
  <c r="KSJ225" i="1"/>
  <c r="KSK225" i="1"/>
  <c r="KSL225" i="1"/>
  <c r="KSM225" i="1"/>
  <c r="KSN225" i="1"/>
  <c r="KSO225" i="1"/>
  <c r="KSP225" i="1"/>
  <c r="KSQ225" i="1"/>
  <c r="KSR225" i="1"/>
  <c r="KSS225" i="1"/>
  <c r="KST225" i="1"/>
  <c r="KSU225" i="1"/>
  <c r="KSV225" i="1"/>
  <c r="KSW225" i="1"/>
  <c r="KSX225" i="1"/>
  <c r="KSY225" i="1"/>
  <c r="KSZ225" i="1"/>
  <c r="KTA225" i="1"/>
  <c r="KTB225" i="1"/>
  <c r="KTC225" i="1"/>
  <c r="KTD225" i="1"/>
  <c r="KTE225" i="1"/>
  <c r="KTF225" i="1"/>
  <c r="KTG225" i="1"/>
  <c r="KTH225" i="1"/>
  <c r="KTI225" i="1"/>
  <c r="KTJ225" i="1"/>
  <c r="KTK225" i="1"/>
  <c r="KTL225" i="1"/>
  <c r="KTM225" i="1"/>
  <c r="KTN225" i="1"/>
  <c r="KTO225" i="1"/>
  <c r="KTP225" i="1"/>
  <c r="KTQ225" i="1"/>
  <c r="KTR225" i="1"/>
  <c r="KTS225" i="1"/>
  <c r="KTT225" i="1"/>
  <c r="KTU225" i="1"/>
  <c r="KTV225" i="1"/>
  <c r="KTW225" i="1"/>
  <c r="KTX225" i="1"/>
  <c r="KTY225" i="1"/>
  <c r="KTZ225" i="1"/>
  <c r="KUA225" i="1"/>
  <c r="KUB225" i="1"/>
  <c r="KUC225" i="1"/>
  <c r="KUD225" i="1"/>
  <c r="KUE225" i="1"/>
  <c r="KUF225" i="1"/>
  <c r="KUG225" i="1"/>
  <c r="KUH225" i="1"/>
  <c r="KUI225" i="1"/>
  <c r="KUJ225" i="1"/>
  <c r="KUK225" i="1"/>
  <c r="KUL225" i="1"/>
  <c r="KUM225" i="1"/>
  <c r="KUN225" i="1"/>
  <c r="KUO225" i="1"/>
  <c r="KUP225" i="1"/>
  <c r="KUQ225" i="1"/>
  <c r="KUR225" i="1"/>
  <c r="KUS225" i="1"/>
  <c r="KUT225" i="1"/>
  <c r="KUU225" i="1"/>
  <c r="KUV225" i="1"/>
  <c r="KUW225" i="1"/>
  <c r="KUX225" i="1"/>
  <c r="KUY225" i="1"/>
  <c r="KUZ225" i="1"/>
  <c r="KVA225" i="1"/>
  <c r="KVB225" i="1"/>
  <c r="KVC225" i="1"/>
  <c r="KVD225" i="1"/>
  <c r="KVE225" i="1"/>
  <c r="KVF225" i="1"/>
  <c r="KVG225" i="1"/>
  <c r="KVH225" i="1"/>
  <c r="KVI225" i="1"/>
  <c r="KVJ225" i="1"/>
  <c r="KVK225" i="1"/>
  <c r="KVL225" i="1"/>
  <c r="KVM225" i="1"/>
  <c r="KVN225" i="1"/>
  <c r="KVO225" i="1"/>
  <c r="KVP225" i="1"/>
  <c r="KVQ225" i="1"/>
  <c r="KVR225" i="1"/>
  <c r="KVS225" i="1"/>
  <c r="KVT225" i="1"/>
  <c r="KVU225" i="1"/>
  <c r="KVV225" i="1"/>
  <c r="KVW225" i="1"/>
  <c r="KVX225" i="1"/>
  <c r="KVY225" i="1"/>
  <c r="KVZ225" i="1"/>
  <c r="KWA225" i="1"/>
  <c r="KWB225" i="1"/>
  <c r="KWC225" i="1"/>
  <c r="KWD225" i="1"/>
  <c r="KWE225" i="1"/>
  <c r="KWF225" i="1"/>
  <c r="KWG225" i="1"/>
  <c r="KWH225" i="1"/>
  <c r="KWI225" i="1"/>
  <c r="KWJ225" i="1"/>
  <c r="KWK225" i="1"/>
  <c r="KWL225" i="1"/>
  <c r="KWM225" i="1"/>
  <c r="KWN225" i="1"/>
  <c r="KWO225" i="1"/>
  <c r="KWP225" i="1"/>
  <c r="KWQ225" i="1"/>
  <c r="KWR225" i="1"/>
  <c r="KWS225" i="1"/>
  <c r="KWT225" i="1"/>
  <c r="KWU225" i="1"/>
  <c r="KWV225" i="1"/>
  <c r="KWW225" i="1"/>
  <c r="KWX225" i="1"/>
  <c r="KWY225" i="1"/>
  <c r="KWZ225" i="1"/>
  <c r="KXA225" i="1"/>
  <c r="KXB225" i="1"/>
  <c r="KXC225" i="1"/>
  <c r="KXD225" i="1"/>
  <c r="KXE225" i="1"/>
  <c r="KXF225" i="1"/>
  <c r="KXG225" i="1"/>
  <c r="KXH225" i="1"/>
  <c r="KXI225" i="1"/>
  <c r="KXJ225" i="1"/>
  <c r="KXK225" i="1"/>
  <c r="KXL225" i="1"/>
  <c r="KXM225" i="1"/>
  <c r="KXN225" i="1"/>
  <c r="KXO225" i="1"/>
  <c r="KXP225" i="1"/>
  <c r="KXQ225" i="1"/>
  <c r="KXR225" i="1"/>
  <c r="KXS225" i="1"/>
  <c r="KXT225" i="1"/>
  <c r="KXU225" i="1"/>
  <c r="KXV225" i="1"/>
  <c r="KXW225" i="1"/>
  <c r="KXX225" i="1"/>
  <c r="KXY225" i="1"/>
  <c r="KXZ225" i="1"/>
  <c r="KYA225" i="1"/>
  <c r="KYB225" i="1"/>
  <c r="KYC225" i="1"/>
  <c r="KYD225" i="1"/>
  <c r="KYE225" i="1"/>
  <c r="KYF225" i="1"/>
  <c r="KYG225" i="1"/>
  <c r="KYH225" i="1"/>
  <c r="KYI225" i="1"/>
  <c r="KYJ225" i="1"/>
  <c r="KYK225" i="1"/>
  <c r="KYL225" i="1"/>
  <c r="KYM225" i="1"/>
  <c r="KYN225" i="1"/>
  <c r="KYO225" i="1"/>
  <c r="KYP225" i="1"/>
  <c r="KYQ225" i="1"/>
  <c r="KYR225" i="1"/>
  <c r="KYS225" i="1"/>
  <c r="KYT225" i="1"/>
  <c r="KYU225" i="1"/>
  <c r="KYV225" i="1"/>
  <c r="KYW225" i="1"/>
  <c r="KYX225" i="1"/>
  <c r="KYY225" i="1"/>
  <c r="KYZ225" i="1"/>
  <c r="KZA225" i="1"/>
  <c r="KZB225" i="1"/>
  <c r="KZC225" i="1"/>
  <c r="KZD225" i="1"/>
  <c r="KZE225" i="1"/>
  <c r="KZF225" i="1"/>
  <c r="KZG225" i="1"/>
  <c r="KZH225" i="1"/>
  <c r="KZI225" i="1"/>
  <c r="KZJ225" i="1"/>
  <c r="KZK225" i="1"/>
  <c r="KZL225" i="1"/>
  <c r="KZM225" i="1"/>
  <c r="KZN225" i="1"/>
  <c r="KZO225" i="1"/>
  <c r="KZP225" i="1"/>
  <c r="KZQ225" i="1"/>
  <c r="KZR225" i="1"/>
  <c r="KZS225" i="1"/>
  <c r="KZT225" i="1"/>
  <c r="KZU225" i="1"/>
  <c r="KZV225" i="1"/>
  <c r="KZW225" i="1"/>
  <c r="KZX225" i="1"/>
  <c r="KZY225" i="1"/>
  <c r="KZZ225" i="1"/>
  <c r="LAA225" i="1"/>
  <c r="LAB225" i="1"/>
  <c r="LAC225" i="1"/>
  <c r="LAD225" i="1"/>
  <c r="LAE225" i="1"/>
  <c r="LAF225" i="1"/>
  <c r="LAG225" i="1"/>
  <c r="LAH225" i="1"/>
  <c r="LAI225" i="1"/>
  <c r="LAJ225" i="1"/>
  <c r="LAK225" i="1"/>
  <c r="LAL225" i="1"/>
  <c r="LAM225" i="1"/>
  <c r="LAN225" i="1"/>
  <c r="LAO225" i="1"/>
  <c r="LAP225" i="1"/>
  <c r="LAQ225" i="1"/>
  <c r="LAR225" i="1"/>
  <c r="LAS225" i="1"/>
  <c r="LAT225" i="1"/>
  <c r="LAU225" i="1"/>
  <c r="LAV225" i="1"/>
  <c r="LAW225" i="1"/>
  <c r="LAX225" i="1"/>
  <c r="LAY225" i="1"/>
  <c r="LAZ225" i="1"/>
  <c r="LBA225" i="1"/>
  <c r="LBB225" i="1"/>
  <c r="LBC225" i="1"/>
  <c r="LBD225" i="1"/>
  <c r="LBE225" i="1"/>
  <c r="LBF225" i="1"/>
  <c r="LBG225" i="1"/>
  <c r="LBH225" i="1"/>
  <c r="LBI225" i="1"/>
  <c r="LBJ225" i="1"/>
  <c r="LBK225" i="1"/>
  <c r="LBL225" i="1"/>
  <c r="LBM225" i="1"/>
  <c r="LBN225" i="1"/>
  <c r="LBO225" i="1"/>
  <c r="LBP225" i="1"/>
  <c r="LBQ225" i="1"/>
  <c r="LBR225" i="1"/>
  <c r="LBS225" i="1"/>
  <c r="LBT225" i="1"/>
  <c r="LBU225" i="1"/>
  <c r="LBV225" i="1"/>
  <c r="LBW225" i="1"/>
  <c r="LBX225" i="1"/>
  <c r="LBY225" i="1"/>
  <c r="LBZ225" i="1"/>
  <c r="LCA225" i="1"/>
  <c r="LCB225" i="1"/>
  <c r="LCC225" i="1"/>
  <c r="LCD225" i="1"/>
  <c r="LCE225" i="1"/>
  <c r="LCF225" i="1"/>
  <c r="LCG225" i="1"/>
  <c r="LCH225" i="1"/>
  <c r="LCI225" i="1"/>
  <c r="LCJ225" i="1"/>
  <c r="LCK225" i="1"/>
  <c r="LCL225" i="1"/>
  <c r="LCM225" i="1"/>
  <c r="LCN225" i="1"/>
  <c r="LCO225" i="1"/>
  <c r="LCP225" i="1"/>
  <c r="LCQ225" i="1"/>
  <c r="LCR225" i="1"/>
  <c r="LCS225" i="1"/>
  <c r="LCT225" i="1"/>
  <c r="LCU225" i="1"/>
  <c r="LCV225" i="1"/>
  <c r="LCW225" i="1"/>
  <c r="LCX225" i="1"/>
  <c r="LCY225" i="1"/>
  <c r="LCZ225" i="1"/>
  <c r="LDA225" i="1"/>
  <c r="LDB225" i="1"/>
  <c r="LDC225" i="1"/>
  <c r="LDD225" i="1"/>
  <c r="LDE225" i="1"/>
  <c r="LDF225" i="1"/>
  <c r="LDG225" i="1"/>
  <c r="LDH225" i="1"/>
  <c r="LDI225" i="1"/>
  <c r="LDJ225" i="1"/>
  <c r="LDK225" i="1"/>
  <c r="LDL225" i="1"/>
  <c r="LDM225" i="1"/>
  <c r="LDN225" i="1"/>
  <c r="LDO225" i="1"/>
  <c r="LDP225" i="1"/>
  <c r="LDQ225" i="1"/>
  <c r="LDR225" i="1"/>
  <c r="LDS225" i="1"/>
  <c r="LDT225" i="1"/>
  <c r="LDU225" i="1"/>
  <c r="LDV225" i="1"/>
  <c r="LDW225" i="1"/>
  <c r="LDX225" i="1"/>
  <c r="LDY225" i="1"/>
  <c r="LDZ225" i="1"/>
  <c r="LEA225" i="1"/>
  <c r="LEB225" i="1"/>
  <c r="LEC225" i="1"/>
  <c r="LED225" i="1"/>
  <c r="LEE225" i="1"/>
  <c r="LEF225" i="1"/>
  <c r="LEG225" i="1"/>
  <c r="LEH225" i="1"/>
  <c r="LEI225" i="1"/>
  <c r="LEJ225" i="1"/>
  <c r="LEK225" i="1"/>
  <c r="LEL225" i="1"/>
  <c r="LEM225" i="1"/>
  <c r="LEN225" i="1"/>
  <c r="LEO225" i="1"/>
  <c r="LEP225" i="1"/>
  <c r="LEQ225" i="1"/>
  <c r="LER225" i="1"/>
  <c r="LES225" i="1"/>
  <c r="LET225" i="1"/>
  <c r="LEU225" i="1"/>
  <c r="LEV225" i="1"/>
  <c r="LEW225" i="1"/>
  <c r="LEX225" i="1"/>
  <c r="LEY225" i="1"/>
  <c r="LEZ225" i="1"/>
  <c r="LFA225" i="1"/>
  <c r="LFB225" i="1"/>
  <c r="LFC225" i="1"/>
  <c r="LFD225" i="1"/>
  <c r="LFE225" i="1"/>
  <c r="LFF225" i="1"/>
  <c r="LFG225" i="1"/>
  <c r="LFH225" i="1"/>
  <c r="LFI225" i="1"/>
  <c r="LFJ225" i="1"/>
  <c r="LFK225" i="1"/>
  <c r="LFL225" i="1"/>
  <c r="LFM225" i="1"/>
  <c r="LFN225" i="1"/>
  <c r="LFO225" i="1"/>
  <c r="LFP225" i="1"/>
  <c r="LFQ225" i="1"/>
  <c r="LFR225" i="1"/>
  <c r="LFS225" i="1"/>
  <c r="LFT225" i="1"/>
  <c r="LFU225" i="1"/>
  <c r="LFV225" i="1"/>
  <c r="LFW225" i="1"/>
  <c r="LFX225" i="1"/>
  <c r="LFY225" i="1"/>
  <c r="LFZ225" i="1"/>
  <c r="LGA225" i="1"/>
  <c r="LGB225" i="1"/>
  <c r="LGC225" i="1"/>
  <c r="LGD225" i="1"/>
  <c r="LGE225" i="1"/>
  <c r="LGF225" i="1"/>
  <c r="LGG225" i="1"/>
  <c r="LGH225" i="1"/>
  <c r="LGI225" i="1"/>
  <c r="LGJ225" i="1"/>
  <c r="LGK225" i="1"/>
  <c r="LGL225" i="1"/>
  <c r="LGM225" i="1"/>
  <c r="LGN225" i="1"/>
  <c r="LGO225" i="1"/>
  <c r="LGP225" i="1"/>
  <c r="LGQ225" i="1"/>
  <c r="LGR225" i="1"/>
  <c r="LGS225" i="1"/>
  <c r="LGT225" i="1"/>
  <c r="LGU225" i="1"/>
  <c r="LGV225" i="1"/>
  <c r="LGW225" i="1"/>
  <c r="LGX225" i="1"/>
  <c r="LGY225" i="1"/>
  <c r="LGZ225" i="1"/>
  <c r="LHA225" i="1"/>
  <c r="LHB225" i="1"/>
  <c r="LHC225" i="1"/>
  <c r="LHD225" i="1"/>
  <c r="LHE225" i="1"/>
  <c r="LHF225" i="1"/>
  <c r="LHG225" i="1"/>
  <c r="LHH225" i="1"/>
  <c r="LHI225" i="1"/>
  <c r="LHJ225" i="1"/>
  <c r="LHK225" i="1"/>
  <c r="LHL225" i="1"/>
  <c r="LHM225" i="1"/>
  <c r="LHN225" i="1"/>
  <c r="LHO225" i="1"/>
  <c r="LHP225" i="1"/>
  <c r="LHQ225" i="1"/>
  <c r="LHR225" i="1"/>
  <c r="LHS225" i="1"/>
  <c r="LHT225" i="1"/>
  <c r="LHU225" i="1"/>
  <c r="LHV225" i="1"/>
  <c r="LHW225" i="1"/>
  <c r="LHX225" i="1"/>
  <c r="LHY225" i="1"/>
  <c r="LHZ225" i="1"/>
  <c r="LIA225" i="1"/>
  <c r="LIB225" i="1"/>
  <c r="LIC225" i="1"/>
  <c r="LID225" i="1"/>
  <c r="LIE225" i="1"/>
  <c r="LIF225" i="1"/>
  <c r="LIG225" i="1"/>
  <c r="LIH225" i="1"/>
  <c r="LII225" i="1"/>
  <c r="LIJ225" i="1"/>
  <c r="LIK225" i="1"/>
  <c r="LIL225" i="1"/>
  <c r="LIM225" i="1"/>
  <c r="LIN225" i="1"/>
  <c r="LIO225" i="1"/>
  <c r="LIP225" i="1"/>
  <c r="LIQ225" i="1"/>
  <c r="LIR225" i="1"/>
  <c r="LIS225" i="1"/>
  <c r="LIT225" i="1"/>
  <c r="LIU225" i="1"/>
  <c r="LIV225" i="1"/>
  <c r="LIW225" i="1"/>
  <c r="LIX225" i="1"/>
  <c r="LIY225" i="1"/>
  <c r="LIZ225" i="1"/>
  <c r="LJA225" i="1"/>
  <c r="LJB225" i="1"/>
  <c r="LJC225" i="1"/>
  <c r="LJD225" i="1"/>
  <c r="LJE225" i="1"/>
  <c r="LJF225" i="1"/>
  <c r="LJG225" i="1"/>
  <c r="LJH225" i="1"/>
  <c r="LJI225" i="1"/>
  <c r="LJJ225" i="1"/>
  <c r="LJK225" i="1"/>
  <c r="LJL225" i="1"/>
  <c r="LJM225" i="1"/>
  <c r="LJN225" i="1"/>
  <c r="LJO225" i="1"/>
  <c r="LJP225" i="1"/>
  <c r="LJQ225" i="1"/>
  <c r="LJR225" i="1"/>
  <c r="LJS225" i="1"/>
  <c r="LJT225" i="1"/>
  <c r="LJU225" i="1"/>
  <c r="LJV225" i="1"/>
  <c r="LJW225" i="1"/>
  <c r="LJX225" i="1"/>
  <c r="LJY225" i="1"/>
  <c r="LJZ225" i="1"/>
  <c r="LKA225" i="1"/>
  <c r="LKB225" i="1"/>
  <c r="LKC225" i="1"/>
  <c r="LKD225" i="1"/>
  <c r="LKE225" i="1"/>
  <c r="LKF225" i="1"/>
  <c r="LKG225" i="1"/>
  <c r="LKH225" i="1"/>
  <c r="LKI225" i="1"/>
  <c r="LKJ225" i="1"/>
  <c r="LKK225" i="1"/>
  <c r="LKL225" i="1"/>
  <c r="LKM225" i="1"/>
  <c r="LKN225" i="1"/>
  <c r="LKO225" i="1"/>
  <c r="LKP225" i="1"/>
  <c r="LKQ225" i="1"/>
  <c r="LKR225" i="1"/>
  <c r="LKS225" i="1"/>
  <c r="LKT225" i="1"/>
  <c r="LKU225" i="1"/>
  <c r="LKV225" i="1"/>
  <c r="LKW225" i="1"/>
  <c r="LKX225" i="1"/>
  <c r="LKY225" i="1"/>
  <c r="LKZ225" i="1"/>
  <c r="LLA225" i="1"/>
  <c r="LLB225" i="1"/>
  <c r="LLC225" i="1"/>
  <c r="LLD225" i="1"/>
  <c r="LLE225" i="1"/>
  <c r="LLF225" i="1"/>
  <c r="LLG225" i="1"/>
  <c r="LLH225" i="1"/>
  <c r="LLI225" i="1"/>
  <c r="LLJ225" i="1"/>
  <c r="LLK225" i="1"/>
  <c r="LLL225" i="1"/>
  <c r="LLM225" i="1"/>
  <c r="LLN225" i="1"/>
  <c r="LLO225" i="1"/>
  <c r="LLP225" i="1"/>
  <c r="LLQ225" i="1"/>
  <c r="LLR225" i="1"/>
  <c r="LLS225" i="1"/>
  <c r="LLT225" i="1"/>
  <c r="LLU225" i="1"/>
  <c r="LLV225" i="1"/>
  <c r="LLW225" i="1"/>
  <c r="LLX225" i="1"/>
  <c r="LLY225" i="1"/>
  <c r="LLZ225" i="1"/>
  <c r="LMA225" i="1"/>
  <c r="LMB225" i="1"/>
  <c r="LMC225" i="1"/>
  <c r="LMD225" i="1"/>
  <c r="LME225" i="1"/>
  <c r="LMF225" i="1"/>
  <c r="LMG225" i="1"/>
  <c r="LMH225" i="1"/>
  <c r="LMI225" i="1"/>
  <c r="LMJ225" i="1"/>
  <c r="LMK225" i="1"/>
  <c r="LML225" i="1"/>
  <c r="LMM225" i="1"/>
  <c r="LMN225" i="1"/>
  <c r="LMO225" i="1"/>
  <c r="LMP225" i="1"/>
  <c r="LMQ225" i="1"/>
  <c r="LMR225" i="1"/>
  <c r="LMS225" i="1"/>
  <c r="LMT225" i="1"/>
  <c r="LMU225" i="1"/>
  <c r="LMV225" i="1"/>
  <c r="LMW225" i="1"/>
  <c r="LMX225" i="1"/>
  <c r="LMY225" i="1"/>
  <c r="LMZ225" i="1"/>
  <c r="LNA225" i="1"/>
  <c r="LNB225" i="1"/>
  <c r="LNC225" i="1"/>
  <c r="LND225" i="1"/>
  <c r="LNE225" i="1"/>
  <c r="LNF225" i="1"/>
  <c r="LNG225" i="1"/>
  <c r="LNH225" i="1"/>
  <c r="LNI225" i="1"/>
  <c r="LNJ225" i="1"/>
  <c r="LNK225" i="1"/>
  <c r="LNL225" i="1"/>
  <c r="LNM225" i="1"/>
  <c r="LNN225" i="1"/>
  <c r="LNO225" i="1"/>
  <c r="LNP225" i="1"/>
  <c r="LNQ225" i="1"/>
  <c r="LNR225" i="1"/>
  <c r="LNS225" i="1"/>
  <c r="LNT225" i="1"/>
  <c r="LNU225" i="1"/>
  <c r="LNV225" i="1"/>
  <c r="LNW225" i="1"/>
  <c r="LNX225" i="1"/>
  <c r="LNY225" i="1"/>
  <c r="LNZ225" i="1"/>
  <c r="LOA225" i="1"/>
  <c r="LOB225" i="1"/>
  <c r="LOC225" i="1"/>
  <c r="LOD225" i="1"/>
  <c r="LOE225" i="1"/>
  <c r="LOF225" i="1"/>
  <c r="LOG225" i="1"/>
  <c r="LOH225" i="1"/>
  <c r="LOI225" i="1"/>
  <c r="LOJ225" i="1"/>
  <c r="LOK225" i="1"/>
  <c r="LOL225" i="1"/>
  <c r="LOM225" i="1"/>
  <c r="LON225" i="1"/>
  <c r="LOO225" i="1"/>
  <c r="LOP225" i="1"/>
  <c r="LOQ225" i="1"/>
  <c r="LOR225" i="1"/>
  <c r="LOS225" i="1"/>
  <c r="LOT225" i="1"/>
  <c r="LOU225" i="1"/>
  <c r="LOV225" i="1"/>
  <c r="LOW225" i="1"/>
  <c r="LOX225" i="1"/>
  <c r="LOY225" i="1"/>
  <c r="LOZ225" i="1"/>
  <c r="LPA225" i="1"/>
  <c r="LPB225" i="1"/>
  <c r="LPC225" i="1"/>
  <c r="LPD225" i="1"/>
  <c r="LPE225" i="1"/>
  <c r="LPF225" i="1"/>
  <c r="LPG225" i="1"/>
  <c r="LPH225" i="1"/>
  <c r="LPI225" i="1"/>
  <c r="LPJ225" i="1"/>
  <c r="LPK225" i="1"/>
  <c r="LPL225" i="1"/>
  <c r="LPM225" i="1"/>
  <c r="LPN225" i="1"/>
  <c r="LPO225" i="1"/>
  <c r="LPP225" i="1"/>
  <c r="LPQ225" i="1"/>
  <c r="LPR225" i="1"/>
  <c r="LPS225" i="1"/>
  <c r="LPT225" i="1"/>
  <c r="LPU225" i="1"/>
  <c r="LPV225" i="1"/>
  <c r="LPW225" i="1"/>
  <c r="LPX225" i="1"/>
  <c r="LPY225" i="1"/>
  <c r="LPZ225" i="1"/>
  <c r="LQA225" i="1"/>
  <c r="LQB225" i="1"/>
  <c r="LQC225" i="1"/>
  <c r="LQD225" i="1"/>
  <c r="LQE225" i="1"/>
  <c r="LQF225" i="1"/>
  <c r="LQG225" i="1"/>
  <c r="LQH225" i="1"/>
  <c r="LQI225" i="1"/>
  <c r="LQJ225" i="1"/>
  <c r="LQK225" i="1"/>
  <c r="LQL225" i="1"/>
  <c r="LQM225" i="1"/>
  <c r="LQN225" i="1"/>
  <c r="LQO225" i="1"/>
  <c r="LQP225" i="1"/>
  <c r="LQQ225" i="1"/>
  <c r="LQR225" i="1"/>
  <c r="LQS225" i="1"/>
  <c r="LQT225" i="1"/>
  <c r="LQU225" i="1"/>
  <c r="LQV225" i="1"/>
  <c r="LQW225" i="1"/>
  <c r="LQX225" i="1"/>
  <c r="LQY225" i="1"/>
  <c r="LQZ225" i="1"/>
  <c r="LRA225" i="1"/>
  <c r="LRB225" i="1"/>
  <c r="LRC225" i="1"/>
  <c r="LRD225" i="1"/>
  <c r="LRE225" i="1"/>
  <c r="LRF225" i="1"/>
  <c r="LRG225" i="1"/>
  <c r="LRH225" i="1"/>
  <c r="LRI225" i="1"/>
  <c r="LRJ225" i="1"/>
  <c r="LRK225" i="1"/>
  <c r="LRL225" i="1"/>
  <c r="LRM225" i="1"/>
  <c r="LRN225" i="1"/>
  <c r="LRO225" i="1"/>
  <c r="LRP225" i="1"/>
  <c r="LRQ225" i="1"/>
  <c r="LRR225" i="1"/>
  <c r="LRS225" i="1"/>
  <c r="LRT225" i="1"/>
  <c r="LRU225" i="1"/>
  <c r="LRV225" i="1"/>
  <c r="LRW225" i="1"/>
  <c r="LRX225" i="1"/>
  <c r="LRY225" i="1"/>
  <c r="LRZ225" i="1"/>
  <c r="LSA225" i="1"/>
  <c r="LSB225" i="1"/>
  <c r="LSC225" i="1"/>
  <c r="LSD225" i="1"/>
  <c r="LSE225" i="1"/>
  <c r="LSF225" i="1"/>
  <c r="LSG225" i="1"/>
  <c r="LSH225" i="1"/>
  <c r="LSI225" i="1"/>
  <c r="LSJ225" i="1"/>
  <c r="LSK225" i="1"/>
  <c r="LSL225" i="1"/>
  <c r="LSM225" i="1"/>
  <c r="LSN225" i="1"/>
  <c r="LSO225" i="1"/>
  <c r="LSP225" i="1"/>
  <c r="LSQ225" i="1"/>
  <c r="LSR225" i="1"/>
  <c r="LSS225" i="1"/>
  <c r="LST225" i="1"/>
  <c r="LSU225" i="1"/>
  <c r="LSV225" i="1"/>
  <c r="LSW225" i="1"/>
  <c r="LSX225" i="1"/>
  <c r="LSY225" i="1"/>
  <c r="LSZ225" i="1"/>
  <c r="LTA225" i="1"/>
  <c r="LTB225" i="1"/>
  <c r="LTC225" i="1"/>
  <c r="LTD225" i="1"/>
  <c r="LTE225" i="1"/>
  <c r="LTF225" i="1"/>
  <c r="LTG225" i="1"/>
  <c r="LTH225" i="1"/>
  <c r="LTI225" i="1"/>
  <c r="LTJ225" i="1"/>
  <c r="LTK225" i="1"/>
  <c r="LTL225" i="1"/>
  <c r="LTM225" i="1"/>
  <c r="LTN225" i="1"/>
  <c r="LTO225" i="1"/>
  <c r="LTP225" i="1"/>
  <c r="LTQ225" i="1"/>
  <c r="LTR225" i="1"/>
  <c r="LTS225" i="1"/>
  <c r="LTT225" i="1"/>
  <c r="LTU225" i="1"/>
  <c r="LTV225" i="1"/>
  <c r="LTW225" i="1"/>
  <c r="LTX225" i="1"/>
  <c r="LTY225" i="1"/>
  <c r="LTZ225" i="1"/>
  <c r="LUA225" i="1"/>
  <c r="LUB225" i="1"/>
  <c r="LUC225" i="1"/>
  <c r="LUD225" i="1"/>
  <c r="LUE225" i="1"/>
  <c r="LUF225" i="1"/>
  <c r="LUG225" i="1"/>
  <c r="LUH225" i="1"/>
  <c r="LUI225" i="1"/>
  <c r="LUJ225" i="1"/>
  <c r="LUK225" i="1"/>
  <c r="LUL225" i="1"/>
  <c r="LUM225" i="1"/>
  <c r="LUN225" i="1"/>
  <c r="LUO225" i="1"/>
  <c r="LUP225" i="1"/>
  <c r="LUQ225" i="1"/>
  <c r="LUR225" i="1"/>
  <c r="LUS225" i="1"/>
  <c r="LUT225" i="1"/>
  <c r="LUU225" i="1"/>
  <c r="LUV225" i="1"/>
  <c r="LUW225" i="1"/>
  <c r="LUX225" i="1"/>
  <c r="LUY225" i="1"/>
  <c r="LUZ225" i="1"/>
  <c r="LVA225" i="1"/>
  <c r="LVB225" i="1"/>
  <c r="LVC225" i="1"/>
  <c r="LVD225" i="1"/>
  <c r="LVE225" i="1"/>
  <c r="LVF225" i="1"/>
  <c r="LVG225" i="1"/>
  <c r="LVH225" i="1"/>
  <c r="LVI225" i="1"/>
  <c r="LVJ225" i="1"/>
  <c r="LVK225" i="1"/>
  <c r="LVL225" i="1"/>
  <c r="LVM225" i="1"/>
  <c r="LVN225" i="1"/>
  <c r="LVO225" i="1"/>
  <c r="LVP225" i="1"/>
  <c r="LVQ225" i="1"/>
  <c r="LVR225" i="1"/>
  <c r="LVS225" i="1"/>
  <c r="LVT225" i="1"/>
  <c r="LVU225" i="1"/>
  <c r="LVV225" i="1"/>
  <c r="LVW225" i="1"/>
  <c r="LVX225" i="1"/>
  <c r="LVY225" i="1"/>
  <c r="LVZ225" i="1"/>
  <c r="LWA225" i="1"/>
  <c r="LWB225" i="1"/>
  <c r="LWC225" i="1"/>
  <c r="LWD225" i="1"/>
  <c r="LWE225" i="1"/>
  <c r="LWF225" i="1"/>
  <c r="LWG225" i="1"/>
  <c r="LWH225" i="1"/>
  <c r="LWI225" i="1"/>
  <c r="LWJ225" i="1"/>
  <c r="LWK225" i="1"/>
  <c r="LWL225" i="1"/>
  <c r="LWM225" i="1"/>
  <c r="LWN225" i="1"/>
  <c r="LWO225" i="1"/>
  <c r="LWP225" i="1"/>
  <c r="LWQ225" i="1"/>
  <c r="LWR225" i="1"/>
  <c r="LWS225" i="1"/>
  <c r="LWT225" i="1"/>
  <c r="LWU225" i="1"/>
  <c r="LWV225" i="1"/>
  <c r="LWW225" i="1"/>
  <c r="LWX225" i="1"/>
  <c r="LWY225" i="1"/>
  <c r="LWZ225" i="1"/>
  <c r="LXA225" i="1"/>
  <c r="LXB225" i="1"/>
  <c r="LXC225" i="1"/>
  <c r="LXD225" i="1"/>
  <c r="LXE225" i="1"/>
  <c r="LXF225" i="1"/>
  <c r="LXG225" i="1"/>
  <c r="LXH225" i="1"/>
  <c r="LXI225" i="1"/>
  <c r="LXJ225" i="1"/>
  <c r="LXK225" i="1"/>
  <c r="LXL225" i="1"/>
  <c r="LXM225" i="1"/>
  <c r="LXN225" i="1"/>
  <c r="LXO225" i="1"/>
  <c r="LXP225" i="1"/>
  <c r="LXQ225" i="1"/>
  <c r="LXR225" i="1"/>
  <c r="LXS225" i="1"/>
  <c r="LXT225" i="1"/>
  <c r="LXU225" i="1"/>
  <c r="LXV225" i="1"/>
  <c r="LXW225" i="1"/>
  <c r="LXX225" i="1"/>
  <c r="LXY225" i="1"/>
  <c r="LXZ225" i="1"/>
  <c r="LYA225" i="1"/>
  <c r="LYB225" i="1"/>
  <c r="LYC225" i="1"/>
  <c r="LYD225" i="1"/>
  <c r="LYE225" i="1"/>
  <c r="LYF225" i="1"/>
  <c r="LYG225" i="1"/>
  <c r="LYH225" i="1"/>
  <c r="LYI225" i="1"/>
  <c r="LYJ225" i="1"/>
  <c r="LYK225" i="1"/>
  <c r="LYL225" i="1"/>
  <c r="LYM225" i="1"/>
  <c r="LYN225" i="1"/>
  <c r="LYO225" i="1"/>
  <c r="LYP225" i="1"/>
  <c r="LYQ225" i="1"/>
  <c r="LYR225" i="1"/>
  <c r="LYS225" i="1"/>
  <c r="LYT225" i="1"/>
  <c r="LYU225" i="1"/>
  <c r="LYV225" i="1"/>
  <c r="LYW225" i="1"/>
  <c r="LYX225" i="1"/>
  <c r="LYY225" i="1"/>
  <c r="LYZ225" i="1"/>
  <c r="LZA225" i="1"/>
  <c r="LZB225" i="1"/>
  <c r="LZC225" i="1"/>
  <c r="LZD225" i="1"/>
  <c r="LZE225" i="1"/>
  <c r="LZF225" i="1"/>
  <c r="LZG225" i="1"/>
  <c r="LZH225" i="1"/>
  <c r="LZI225" i="1"/>
  <c r="LZJ225" i="1"/>
  <c r="LZK225" i="1"/>
  <c r="LZL225" i="1"/>
  <c r="LZM225" i="1"/>
  <c r="LZN225" i="1"/>
  <c r="LZO225" i="1"/>
  <c r="LZP225" i="1"/>
  <c r="LZQ225" i="1"/>
  <c r="LZR225" i="1"/>
  <c r="LZS225" i="1"/>
  <c r="LZT225" i="1"/>
  <c r="LZU225" i="1"/>
  <c r="LZV225" i="1"/>
  <c r="LZW225" i="1"/>
  <c r="LZX225" i="1"/>
  <c r="LZY225" i="1"/>
  <c r="LZZ225" i="1"/>
  <c r="MAA225" i="1"/>
  <c r="MAB225" i="1"/>
  <c r="MAC225" i="1"/>
  <c r="MAD225" i="1"/>
  <c r="MAE225" i="1"/>
  <c r="MAF225" i="1"/>
  <c r="MAG225" i="1"/>
  <c r="MAH225" i="1"/>
  <c r="MAI225" i="1"/>
  <c r="MAJ225" i="1"/>
  <c r="MAK225" i="1"/>
  <c r="MAL225" i="1"/>
  <c r="MAM225" i="1"/>
  <c r="MAN225" i="1"/>
  <c r="MAO225" i="1"/>
  <c r="MAP225" i="1"/>
  <c r="MAQ225" i="1"/>
  <c r="MAR225" i="1"/>
  <c r="MAS225" i="1"/>
  <c r="MAT225" i="1"/>
  <c r="MAU225" i="1"/>
  <c r="MAV225" i="1"/>
  <c r="MAW225" i="1"/>
  <c r="MAX225" i="1"/>
  <c r="MAY225" i="1"/>
  <c r="MAZ225" i="1"/>
  <c r="MBA225" i="1"/>
  <c r="MBB225" i="1"/>
  <c r="MBC225" i="1"/>
  <c r="MBD225" i="1"/>
  <c r="MBE225" i="1"/>
  <c r="MBF225" i="1"/>
  <c r="MBG225" i="1"/>
  <c r="MBH225" i="1"/>
  <c r="MBI225" i="1"/>
  <c r="MBJ225" i="1"/>
  <c r="MBK225" i="1"/>
  <c r="MBL225" i="1"/>
  <c r="MBM225" i="1"/>
  <c r="MBN225" i="1"/>
  <c r="MBO225" i="1"/>
  <c r="MBP225" i="1"/>
  <c r="MBQ225" i="1"/>
  <c r="MBR225" i="1"/>
  <c r="MBS225" i="1"/>
  <c r="MBT225" i="1"/>
  <c r="MBU225" i="1"/>
  <c r="MBV225" i="1"/>
  <c r="MBW225" i="1"/>
  <c r="MBX225" i="1"/>
  <c r="MBY225" i="1"/>
  <c r="MBZ225" i="1"/>
  <c r="MCA225" i="1"/>
  <c r="MCB225" i="1"/>
  <c r="MCC225" i="1"/>
  <c r="MCD225" i="1"/>
  <c r="MCE225" i="1"/>
  <c r="MCF225" i="1"/>
  <c r="MCG225" i="1"/>
  <c r="MCH225" i="1"/>
  <c r="MCI225" i="1"/>
  <c r="MCJ225" i="1"/>
  <c r="MCK225" i="1"/>
  <c r="MCL225" i="1"/>
  <c r="MCM225" i="1"/>
  <c r="MCN225" i="1"/>
  <c r="MCO225" i="1"/>
  <c r="MCP225" i="1"/>
  <c r="MCQ225" i="1"/>
  <c r="MCR225" i="1"/>
  <c r="MCS225" i="1"/>
  <c r="MCT225" i="1"/>
  <c r="MCU225" i="1"/>
  <c r="MCV225" i="1"/>
  <c r="MCW225" i="1"/>
  <c r="MCX225" i="1"/>
  <c r="MCY225" i="1"/>
  <c r="MCZ225" i="1"/>
  <c r="MDA225" i="1"/>
  <c r="MDB225" i="1"/>
  <c r="MDC225" i="1"/>
  <c r="MDD225" i="1"/>
  <c r="MDE225" i="1"/>
  <c r="MDF225" i="1"/>
  <c r="MDG225" i="1"/>
  <c r="MDH225" i="1"/>
  <c r="MDI225" i="1"/>
  <c r="MDJ225" i="1"/>
  <c r="MDK225" i="1"/>
  <c r="MDL225" i="1"/>
  <c r="MDM225" i="1"/>
  <c r="MDN225" i="1"/>
  <c r="MDO225" i="1"/>
  <c r="MDP225" i="1"/>
  <c r="MDQ225" i="1"/>
  <c r="MDR225" i="1"/>
  <c r="MDS225" i="1"/>
  <c r="MDT225" i="1"/>
  <c r="MDU225" i="1"/>
  <c r="MDV225" i="1"/>
  <c r="MDW225" i="1"/>
  <c r="MDX225" i="1"/>
  <c r="MDY225" i="1"/>
  <c r="MDZ225" i="1"/>
  <c r="MEA225" i="1"/>
  <c r="MEB225" i="1"/>
  <c r="MEC225" i="1"/>
  <c r="MED225" i="1"/>
  <c r="MEE225" i="1"/>
  <c r="MEF225" i="1"/>
  <c r="MEG225" i="1"/>
  <c r="MEH225" i="1"/>
  <c r="MEI225" i="1"/>
  <c r="MEJ225" i="1"/>
  <c r="MEK225" i="1"/>
  <c r="MEL225" i="1"/>
  <c r="MEM225" i="1"/>
  <c r="MEN225" i="1"/>
  <c r="MEO225" i="1"/>
  <c r="MEP225" i="1"/>
  <c r="MEQ225" i="1"/>
  <c r="MER225" i="1"/>
  <c r="MES225" i="1"/>
  <c r="MET225" i="1"/>
  <c r="MEU225" i="1"/>
  <c r="MEV225" i="1"/>
  <c r="MEW225" i="1"/>
  <c r="MEX225" i="1"/>
  <c r="MEY225" i="1"/>
  <c r="MEZ225" i="1"/>
  <c r="MFA225" i="1"/>
  <c r="MFB225" i="1"/>
  <c r="MFC225" i="1"/>
  <c r="MFD225" i="1"/>
  <c r="MFE225" i="1"/>
  <c r="MFF225" i="1"/>
  <c r="MFG225" i="1"/>
  <c r="MFH225" i="1"/>
  <c r="MFI225" i="1"/>
  <c r="MFJ225" i="1"/>
  <c r="MFK225" i="1"/>
  <c r="MFL225" i="1"/>
  <c r="MFM225" i="1"/>
  <c r="MFN225" i="1"/>
  <c r="MFO225" i="1"/>
  <c r="MFP225" i="1"/>
  <c r="MFQ225" i="1"/>
  <c r="MFR225" i="1"/>
  <c r="MFS225" i="1"/>
  <c r="MFT225" i="1"/>
  <c r="MFU225" i="1"/>
  <c r="MFV225" i="1"/>
  <c r="MFW225" i="1"/>
  <c r="MFX225" i="1"/>
  <c r="MFY225" i="1"/>
  <c r="MFZ225" i="1"/>
  <c r="MGA225" i="1"/>
  <c r="MGB225" i="1"/>
  <c r="MGC225" i="1"/>
  <c r="MGD225" i="1"/>
  <c r="MGE225" i="1"/>
  <c r="MGF225" i="1"/>
  <c r="MGG225" i="1"/>
  <c r="MGH225" i="1"/>
  <c r="MGI225" i="1"/>
  <c r="MGJ225" i="1"/>
  <c r="MGK225" i="1"/>
  <c r="MGL225" i="1"/>
  <c r="MGM225" i="1"/>
  <c r="MGN225" i="1"/>
  <c r="MGO225" i="1"/>
  <c r="MGP225" i="1"/>
  <c r="MGQ225" i="1"/>
  <c r="MGR225" i="1"/>
  <c r="MGS225" i="1"/>
  <c r="MGT225" i="1"/>
  <c r="MGU225" i="1"/>
  <c r="MGV225" i="1"/>
  <c r="MGW225" i="1"/>
  <c r="MGX225" i="1"/>
  <c r="MGY225" i="1"/>
  <c r="MGZ225" i="1"/>
  <c r="MHA225" i="1"/>
  <c r="MHB225" i="1"/>
  <c r="MHC225" i="1"/>
  <c r="MHD225" i="1"/>
  <c r="MHE225" i="1"/>
  <c r="MHF225" i="1"/>
  <c r="MHG225" i="1"/>
  <c r="MHH225" i="1"/>
  <c r="MHI225" i="1"/>
  <c r="MHJ225" i="1"/>
  <c r="MHK225" i="1"/>
  <c r="MHL225" i="1"/>
  <c r="MHM225" i="1"/>
  <c r="MHN225" i="1"/>
  <c r="MHO225" i="1"/>
  <c r="MHP225" i="1"/>
  <c r="MHQ225" i="1"/>
  <c r="MHR225" i="1"/>
  <c r="MHS225" i="1"/>
  <c r="MHT225" i="1"/>
  <c r="MHU225" i="1"/>
  <c r="MHV225" i="1"/>
  <c r="MHW225" i="1"/>
  <c r="MHX225" i="1"/>
  <c r="MHY225" i="1"/>
  <c r="MHZ225" i="1"/>
  <c r="MIA225" i="1"/>
  <c r="MIB225" i="1"/>
  <c r="MIC225" i="1"/>
  <c r="MID225" i="1"/>
  <c r="MIE225" i="1"/>
  <c r="MIF225" i="1"/>
  <c r="MIG225" i="1"/>
  <c r="MIH225" i="1"/>
  <c r="MII225" i="1"/>
  <c r="MIJ225" i="1"/>
  <c r="MIK225" i="1"/>
  <c r="MIL225" i="1"/>
  <c r="MIM225" i="1"/>
  <c r="MIN225" i="1"/>
  <c r="MIO225" i="1"/>
  <c r="MIP225" i="1"/>
  <c r="MIQ225" i="1"/>
  <c r="MIR225" i="1"/>
  <c r="MIS225" i="1"/>
  <c r="MIT225" i="1"/>
  <c r="MIU225" i="1"/>
  <c r="MIV225" i="1"/>
  <c r="MIW225" i="1"/>
  <c r="MIX225" i="1"/>
  <c r="MIY225" i="1"/>
  <c r="MIZ225" i="1"/>
  <c r="MJA225" i="1"/>
  <c r="MJB225" i="1"/>
  <c r="MJC225" i="1"/>
  <c r="MJD225" i="1"/>
  <c r="MJE225" i="1"/>
  <c r="MJF225" i="1"/>
  <c r="MJG225" i="1"/>
  <c r="MJH225" i="1"/>
  <c r="MJI225" i="1"/>
  <c r="MJJ225" i="1"/>
  <c r="MJK225" i="1"/>
  <c r="MJL225" i="1"/>
  <c r="MJM225" i="1"/>
  <c r="MJN225" i="1"/>
  <c r="MJO225" i="1"/>
  <c r="MJP225" i="1"/>
  <c r="MJQ225" i="1"/>
  <c r="MJR225" i="1"/>
  <c r="MJS225" i="1"/>
  <c r="MJT225" i="1"/>
  <c r="MJU225" i="1"/>
  <c r="MJV225" i="1"/>
  <c r="MJW225" i="1"/>
  <c r="MJX225" i="1"/>
  <c r="MJY225" i="1"/>
  <c r="MJZ225" i="1"/>
  <c r="MKA225" i="1"/>
  <c r="MKB225" i="1"/>
  <c r="MKC225" i="1"/>
  <c r="MKD225" i="1"/>
  <c r="MKE225" i="1"/>
  <c r="MKF225" i="1"/>
  <c r="MKG225" i="1"/>
  <c r="MKH225" i="1"/>
  <c r="MKI225" i="1"/>
  <c r="MKJ225" i="1"/>
  <c r="MKK225" i="1"/>
  <c r="MKL225" i="1"/>
  <c r="MKM225" i="1"/>
  <c r="MKN225" i="1"/>
  <c r="MKO225" i="1"/>
  <c r="MKP225" i="1"/>
  <c r="MKQ225" i="1"/>
  <c r="MKR225" i="1"/>
  <c r="MKS225" i="1"/>
  <c r="MKT225" i="1"/>
  <c r="MKU225" i="1"/>
  <c r="MKV225" i="1"/>
  <c r="MKW225" i="1"/>
  <c r="MKX225" i="1"/>
  <c r="MKY225" i="1"/>
  <c r="MKZ225" i="1"/>
  <c r="MLA225" i="1"/>
  <c r="MLB225" i="1"/>
  <c r="MLC225" i="1"/>
  <c r="MLD225" i="1"/>
  <c r="MLE225" i="1"/>
  <c r="MLF225" i="1"/>
  <c r="MLG225" i="1"/>
  <c r="MLH225" i="1"/>
  <c r="MLI225" i="1"/>
  <c r="MLJ225" i="1"/>
  <c r="MLK225" i="1"/>
  <c r="MLL225" i="1"/>
  <c r="MLM225" i="1"/>
  <c r="MLN225" i="1"/>
  <c r="MLO225" i="1"/>
  <c r="MLP225" i="1"/>
  <c r="MLQ225" i="1"/>
  <c r="MLR225" i="1"/>
  <c r="MLS225" i="1"/>
  <c r="MLT225" i="1"/>
  <c r="MLU225" i="1"/>
  <c r="MLV225" i="1"/>
  <c r="MLW225" i="1"/>
  <c r="MLX225" i="1"/>
  <c r="MLY225" i="1"/>
  <c r="MLZ225" i="1"/>
  <c r="MMA225" i="1"/>
  <c r="MMB225" i="1"/>
  <c r="MMC225" i="1"/>
  <c r="MMD225" i="1"/>
  <c r="MME225" i="1"/>
  <c r="MMF225" i="1"/>
  <c r="MMG225" i="1"/>
  <c r="MMH225" i="1"/>
  <c r="MMI225" i="1"/>
  <c r="MMJ225" i="1"/>
  <c r="MMK225" i="1"/>
  <c r="MML225" i="1"/>
  <c r="MMM225" i="1"/>
  <c r="MMN225" i="1"/>
  <c r="MMO225" i="1"/>
  <c r="MMP225" i="1"/>
  <c r="MMQ225" i="1"/>
  <c r="MMR225" i="1"/>
  <c r="MMS225" i="1"/>
  <c r="MMT225" i="1"/>
  <c r="MMU225" i="1"/>
  <c r="MMV225" i="1"/>
  <c r="MMW225" i="1"/>
  <c r="MMX225" i="1"/>
  <c r="MMY225" i="1"/>
  <c r="MMZ225" i="1"/>
  <c r="MNA225" i="1"/>
  <c r="MNB225" i="1"/>
  <c r="MNC225" i="1"/>
  <c r="MND225" i="1"/>
  <c r="MNE225" i="1"/>
  <c r="MNF225" i="1"/>
  <c r="MNG225" i="1"/>
  <c r="MNH225" i="1"/>
  <c r="MNI225" i="1"/>
  <c r="MNJ225" i="1"/>
  <c r="MNK225" i="1"/>
  <c r="MNL225" i="1"/>
  <c r="MNM225" i="1"/>
  <c r="MNN225" i="1"/>
  <c r="MNO225" i="1"/>
  <c r="MNP225" i="1"/>
  <c r="MNQ225" i="1"/>
  <c r="MNR225" i="1"/>
  <c r="MNS225" i="1"/>
  <c r="MNT225" i="1"/>
  <c r="MNU225" i="1"/>
  <c r="MNV225" i="1"/>
  <c r="MNW225" i="1"/>
  <c r="MNX225" i="1"/>
  <c r="MNY225" i="1"/>
  <c r="MNZ225" i="1"/>
  <c r="MOA225" i="1"/>
  <c r="MOB225" i="1"/>
  <c r="MOC225" i="1"/>
  <c r="MOD225" i="1"/>
  <c r="MOE225" i="1"/>
  <c r="MOF225" i="1"/>
  <c r="MOG225" i="1"/>
  <c r="MOH225" i="1"/>
  <c r="MOI225" i="1"/>
  <c r="MOJ225" i="1"/>
  <c r="MOK225" i="1"/>
  <c r="MOL225" i="1"/>
  <c r="MOM225" i="1"/>
  <c r="MON225" i="1"/>
  <c r="MOO225" i="1"/>
  <c r="MOP225" i="1"/>
  <c r="MOQ225" i="1"/>
  <c r="MOR225" i="1"/>
  <c r="MOS225" i="1"/>
  <c r="MOT225" i="1"/>
  <c r="MOU225" i="1"/>
  <c r="MOV225" i="1"/>
  <c r="MOW225" i="1"/>
  <c r="MOX225" i="1"/>
  <c r="MOY225" i="1"/>
  <c r="MOZ225" i="1"/>
  <c r="MPA225" i="1"/>
  <c r="MPB225" i="1"/>
  <c r="MPC225" i="1"/>
  <c r="MPD225" i="1"/>
  <c r="MPE225" i="1"/>
  <c r="MPF225" i="1"/>
  <c r="MPG225" i="1"/>
  <c r="MPH225" i="1"/>
  <c r="MPI225" i="1"/>
  <c r="MPJ225" i="1"/>
  <c r="MPK225" i="1"/>
  <c r="MPL225" i="1"/>
  <c r="MPM225" i="1"/>
  <c r="MPN225" i="1"/>
  <c r="MPO225" i="1"/>
  <c r="MPP225" i="1"/>
  <c r="MPQ225" i="1"/>
  <c r="MPR225" i="1"/>
  <c r="MPS225" i="1"/>
  <c r="MPT225" i="1"/>
  <c r="MPU225" i="1"/>
  <c r="MPV225" i="1"/>
  <c r="MPW225" i="1"/>
  <c r="MPX225" i="1"/>
  <c r="MPY225" i="1"/>
  <c r="MPZ225" i="1"/>
  <c r="MQA225" i="1"/>
  <c r="MQB225" i="1"/>
  <c r="MQC225" i="1"/>
  <c r="MQD225" i="1"/>
  <c r="MQE225" i="1"/>
  <c r="MQF225" i="1"/>
  <c r="MQG225" i="1"/>
  <c r="MQH225" i="1"/>
  <c r="MQI225" i="1"/>
  <c r="MQJ225" i="1"/>
  <c r="MQK225" i="1"/>
  <c r="MQL225" i="1"/>
  <c r="MQM225" i="1"/>
  <c r="MQN225" i="1"/>
  <c r="MQO225" i="1"/>
  <c r="MQP225" i="1"/>
  <c r="MQQ225" i="1"/>
  <c r="MQR225" i="1"/>
  <c r="MQS225" i="1"/>
  <c r="MQT225" i="1"/>
  <c r="MQU225" i="1"/>
  <c r="MQV225" i="1"/>
  <c r="MQW225" i="1"/>
  <c r="MQX225" i="1"/>
  <c r="MQY225" i="1"/>
  <c r="MQZ225" i="1"/>
  <c r="MRA225" i="1"/>
  <c r="MRB225" i="1"/>
  <c r="MRC225" i="1"/>
  <c r="MRD225" i="1"/>
  <c r="MRE225" i="1"/>
  <c r="MRF225" i="1"/>
  <c r="MRG225" i="1"/>
  <c r="MRH225" i="1"/>
  <c r="MRI225" i="1"/>
  <c r="MRJ225" i="1"/>
  <c r="MRK225" i="1"/>
  <c r="MRL225" i="1"/>
  <c r="MRM225" i="1"/>
  <c r="MRN225" i="1"/>
  <c r="MRO225" i="1"/>
  <c r="MRP225" i="1"/>
  <c r="MRQ225" i="1"/>
  <c r="MRR225" i="1"/>
  <c r="MRS225" i="1"/>
  <c r="MRT225" i="1"/>
  <c r="MRU225" i="1"/>
  <c r="MRV225" i="1"/>
  <c r="MRW225" i="1"/>
  <c r="MRX225" i="1"/>
  <c r="MRY225" i="1"/>
  <c r="MRZ225" i="1"/>
  <c r="MSA225" i="1"/>
  <c r="MSB225" i="1"/>
  <c r="MSC225" i="1"/>
  <c r="MSD225" i="1"/>
  <c r="MSE225" i="1"/>
  <c r="MSF225" i="1"/>
  <c r="MSG225" i="1"/>
  <c r="MSH225" i="1"/>
  <c r="MSI225" i="1"/>
  <c r="MSJ225" i="1"/>
  <c r="MSK225" i="1"/>
  <c r="MSL225" i="1"/>
  <c r="MSM225" i="1"/>
  <c r="MSN225" i="1"/>
  <c r="MSO225" i="1"/>
  <c r="MSP225" i="1"/>
  <c r="MSQ225" i="1"/>
  <c r="MSR225" i="1"/>
  <c r="MSS225" i="1"/>
  <c r="MST225" i="1"/>
  <c r="MSU225" i="1"/>
  <c r="MSV225" i="1"/>
  <c r="MSW225" i="1"/>
  <c r="MSX225" i="1"/>
  <c r="MSY225" i="1"/>
  <c r="MSZ225" i="1"/>
  <c r="MTA225" i="1"/>
  <c r="MTB225" i="1"/>
  <c r="MTC225" i="1"/>
  <c r="MTD225" i="1"/>
  <c r="MTE225" i="1"/>
  <c r="MTF225" i="1"/>
  <c r="MTG225" i="1"/>
  <c r="MTH225" i="1"/>
  <c r="MTI225" i="1"/>
  <c r="MTJ225" i="1"/>
  <c r="MTK225" i="1"/>
  <c r="MTL225" i="1"/>
  <c r="MTM225" i="1"/>
  <c r="MTN225" i="1"/>
  <c r="MTO225" i="1"/>
  <c r="MTP225" i="1"/>
  <c r="MTQ225" i="1"/>
  <c r="MTR225" i="1"/>
  <c r="MTS225" i="1"/>
  <c r="MTT225" i="1"/>
  <c r="MTU225" i="1"/>
  <c r="MTV225" i="1"/>
  <c r="MTW225" i="1"/>
  <c r="MTX225" i="1"/>
  <c r="MTY225" i="1"/>
  <c r="MTZ225" i="1"/>
  <c r="MUA225" i="1"/>
  <c r="MUB225" i="1"/>
  <c r="MUC225" i="1"/>
  <c r="MUD225" i="1"/>
  <c r="MUE225" i="1"/>
  <c r="MUF225" i="1"/>
  <c r="MUG225" i="1"/>
  <c r="MUH225" i="1"/>
  <c r="MUI225" i="1"/>
  <c r="MUJ225" i="1"/>
  <c r="MUK225" i="1"/>
  <c r="MUL225" i="1"/>
  <c r="MUM225" i="1"/>
  <c r="MUN225" i="1"/>
  <c r="MUO225" i="1"/>
  <c r="MUP225" i="1"/>
  <c r="MUQ225" i="1"/>
  <c r="MUR225" i="1"/>
  <c r="MUS225" i="1"/>
  <c r="MUT225" i="1"/>
  <c r="MUU225" i="1"/>
  <c r="MUV225" i="1"/>
  <c r="MUW225" i="1"/>
  <c r="MUX225" i="1"/>
  <c r="MUY225" i="1"/>
  <c r="MUZ225" i="1"/>
  <c r="MVA225" i="1"/>
  <c r="MVB225" i="1"/>
  <c r="MVC225" i="1"/>
  <c r="MVD225" i="1"/>
  <c r="MVE225" i="1"/>
  <c r="MVF225" i="1"/>
  <c r="MVG225" i="1"/>
  <c r="MVH225" i="1"/>
  <c r="MVI225" i="1"/>
  <c r="MVJ225" i="1"/>
  <c r="MVK225" i="1"/>
  <c r="MVL225" i="1"/>
  <c r="MVM225" i="1"/>
  <c r="MVN225" i="1"/>
  <c r="MVO225" i="1"/>
  <c r="MVP225" i="1"/>
  <c r="MVQ225" i="1"/>
  <c r="MVR225" i="1"/>
  <c r="MVS225" i="1"/>
  <c r="MVT225" i="1"/>
  <c r="MVU225" i="1"/>
  <c r="MVV225" i="1"/>
  <c r="MVW225" i="1"/>
  <c r="MVX225" i="1"/>
  <c r="MVY225" i="1"/>
  <c r="MVZ225" i="1"/>
  <c r="MWA225" i="1"/>
  <c r="MWB225" i="1"/>
  <c r="MWC225" i="1"/>
  <c r="MWD225" i="1"/>
  <c r="MWE225" i="1"/>
  <c r="MWF225" i="1"/>
  <c r="MWG225" i="1"/>
  <c r="MWH225" i="1"/>
  <c r="MWI225" i="1"/>
  <c r="MWJ225" i="1"/>
  <c r="MWK225" i="1"/>
  <c r="MWL225" i="1"/>
  <c r="MWM225" i="1"/>
  <c r="MWN225" i="1"/>
  <c r="MWO225" i="1"/>
  <c r="MWP225" i="1"/>
  <c r="MWQ225" i="1"/>
  <c r="MWR225" i="1"/>
  <c r="MWS225" i="1"/>
  <c r="MWT225" i="1"/>
  <c r="MWU225" i="1"/>
  <c r="MWV225" i="1"/>
  <c r="MWW225" i="1"/>
  <c r="MWX225" i="1"/>
  <c r="MWY225" i="1"/>
  <c r="MWZ225" i="1"/>
  <c r="MXA225" i="1"/>
  <c r="MXB225" i="1"/>
  <c r="MXC225" i="1"/>
  <c r="MXD225" i="1"/>
  <c r="MXE225" i="1"/>
  <c r="MXF225" i="1"/>
  <c r="MXG225" i="1"/>
  <c r="MXH225" i="1"/>
  <c r="MXI225" i="1"/>
  <c r="MXJ225" i="1"/>
  <c r="MXK225" i="1"/>
  <c r="MXL225" i="1"/>
  <c r="MXM225" i="1"/>
  <c r="MXN225" i="1"/>
  <c r="MXO225" i="1"/>
  <c r="MXP225" i="1"/>
  <c r="MXQ225" i="1"/>
  <c r="MXR225" i="1"/>
  <c r="MXS225" i="1"/>
  <c r="MXT225" i="1"/>
  <c r="MXU225" i="1"/>
  <c r="MXV225" i="1"/>
  <c r="MXW225" i="1"/>
  <c r="MXX225" i="1"/>
  <c r="MXY225" i="1"/>
  <c r="MXZ225" i="1"/>
  <c r="MYA225" i="1"/>
  <c r="MYB225" i="1"/>
  <c r="MYC225" i="1"/>
  <c r="MYD225" i="1"/>
  <c r="MYE225" i="1"/>
  <c r="MYF225" i="1"/>
  <c r="MYG225" i="1"/>
  <c r="MYH225" i="1"/>
  <c r="MYI225" i="1"/>
  <c r="MYJ225" i="1"/>
  <c r="MYK225" i="1"/>
  <c r="MYL225" i="1"/>
  <c r="MYM225" i="1"/>
  <c r="MYN225" i="1"/>
  <c r="MYO225" i="1"/>
  <c r="MYP225" i="1"/>
  <c r="MYQ225" i="1"/>
  <c r="MYR225" i="1"/>
  <c r="MYS225" i="1"/>
  <c r="MYT225" i="1"/>
  <c r="MYU225" i="1"/>
  <c r="MYV225" i="1"/>
  <c r="MYW225" i="1"/>
  <c r="MYX225" i="1"/>
  <c r="MYY225" i="1"/>
  <c r="MYZ225" i="1"/>
  <c r="MZA225" i="1"/>
  <c r="MZB225" i="1"/>
  <c r="MZC225" i="1"/>
  <c r="MZD225" i="1"/>
  <c r="MZE225" i="1"/>
  <c r="MZF225" i="1"/>
  <c r="MZG225" i="1"/>
  <c r="MZH225" i="1"/>
  <c r="MZI225" i="1"/>
  <c r="MZJ225" i="1"/>
  <c r="MZK225" i="1"/>
  <c r="MZL225" i="1"/>
  <c r="MZM225" i="1"/>
  <c r="MZN225" i="1"/>
  <c r="MZO225" i="1"/>
  <c r="MZP225" i="1"/>
  <c r="MZQ225" i="1"/>
  <c r="MZR225" i="1"/>
  <c r="MZS225" i="1"/>
  <c r="MZT225" i="1"/>
  <c r="MZU225" i="1"/>
  <c r="MZV225" i="1"/>
  <c r="MZW225" i="1"/>
  <c r="MZX225" i="1"/>
  <c r="MZY225" i="1"/>
  <c r="MZZ225" i="1"/>
  <c r="NAA225" i="1"/>
  <c r="NAB225" i="1"/>
  <c r="NAC225" i="1"/>
  <c r="NAD225" i="1"/>
  <c r="NAE225" i="1"/>
  <c r="NAF225" i="1"/>
  <c r="NAG225" i="1"/>
  <c r="NAH225" i="1"/>
  <c r="NAI225" i="1"/>
  <c r="NAJ225" i="1"/>
  <c r="NAK225" i="1"/>
  <c r="NAL225" i="1"/>
  <c r="NAM225" i="1"/>
  <c r="NAN225" i="1"/>
  <c r="NAO225" i="1"/>
  <c r="NAP225" i="1"/>
  <c r="NAQ225" i="1"/>
  <c r="NAR225" i="1"/>
  <c r="NAS225" i="1"/>
  <c r="NAT225" i="1"/>
  <c r="NAU225" i="1"/>
  <c r="NAV225" i="1"/>
  <c r="NAW225" i="1"/>
  <c r="NAX225" i="1"/>
  <c r="NAY225" i="1"/>
  <c r="NAZ225" i="1"/>
  <c r="NBA225" i="1"/>
  <c r="NBB225" i="1"/>
  <c r="NBC225" i="1"/>
  <c r="NBD225" i="1"/>
  <c r="NBE225" i="1"/>
  <c r="NBF225" i="1"/>
  <c r="NBG225" i="1"/>
  <c r="NBH225" i="1"/>
  <c r="NBI225" i="1"/>
  <c r="NBJ225" i="1"/>
  <c r="NBK225" i="1"/>
  <c r="NBL225" i="1"/>
  <c r="NBM225" i="1"/>
  <c r="NBN225" i="1"/>
  <c r="NBO225" i="1"/>
  <c r="NBP225" i="1"/>
  <c r="NBQ225" i="1"/>
  <c r="NBR225" i="1"/>
  <c r="NBS225" i="1"/>
  <c r="NBT225" i="1"/>
  <c r="NBU225" i="1"/>
  <c r="NBV225" i="1"/>
  <c r="NBW225" i="1"/>
  <c r="NBX225" i="1"/>
  <c r="NBY225" i="1"/>
  <c r="NBZ225" i="1"/>
  <c r="NCA225" i="1"/>
  <c r="NCB225" i="1"/>
  <c r="NCC225" i="1"/>
  <c r="NCD225" i="1"/>
  <c r="NCE225" i="1"/>
  <c r="NCF225" i="1"/>
  <c r="NCG225" i="1"/>
  <c r="NCH225" i="1"/>
  <c r="NCI225" i="1"/>
  <c r="NCJ225" i="1"/>
  <c r="NCK225" i="1"/>
  <c r="NCL225" i="1"/>
  <c r="NCM225" i="1"/>
  <c r="NCN225" i="1"/>
  <c r="NCO225" i="1"/>
  <c r="NCP225" i="1"/>
  <c r="NCQ225" i="1"/>
  <c r="NCR225" i="1"/>
  <c r="NCS225" i="1"/>
  <c r="NCT225" i="1"/>
  <c r="NCU225" i="1"/>
  <c r="NCV225" i="1"/>
  <c r="NCW225" i="1"/>
  <c r="NCX225" i="1"/>
  <c r="NCY225" i="1"/>
  <c r="NCZ225" i="1"/>
  <c r="NDA225" i="1"/>
  <c r="NDB225" i="1"/>
  <c r="NDC225" i="1"/>
  <c r="NDD225" i="1"/>
  <c r="NDE225" i="1"/>
  <c r="NDF225" i="1"/>
  <c r="NDG225" i="1"/>
  <c r="NDH225" i="1"/>
  <c r="NDI225" i="1"/>
  <c r="NDJ225" i="1"/>
  <c r="NDK225" i="1"/>
  <c r="NDL225" i="1"/>
  <c r="NDM225" i="1"/>
  <c r="NDN225" i="1"/>
  <c r="NDO225" i="1"/>
  <c r="NDP225" i="1"/>
  <c r="NDQ225" i="1"/>
  <c r="NDR225" i="1"/>
  <c r="NDS225" i="1"/>
  <c r="NDT225" i="1"/>
  <c r="NDU225" i="1"/>
  <c r="NDV225" i="1"/>
  <c r="NDW225" i="1"/>
  <c r="NDX225" i="1"/>
  <c r="NDY225" i="1"/>
  <c r="NDZ225" i="1"/>
  <c r="NEA225" i="1"/>
  <c r="NEB225" i="1"/>
  <c r="NEC225" i="1"/>
  <c r="NED225" i="1"/>
  <c r="NEE225" i="1"/>
  <c r="NEF225" i="1"/>
  <c r="NEG225" i="1"/>
  <c r="NEH225" i="1"/>
  <c r="NEI225" i="1"/>
  <c r="NEJ225" i="1"/>
  <c r="NEK225" i="1"/>
  <c r="NEL225" i="1"/>
  <c r="NEM225" i="1"/>
  <c r="NEN225" i="1"/>
  <c r="NEO225" i="1"/>
  <c r="NEP225" i="1"/>
  <c r="NEQ225" i="1"/>
  <c r="NER225" i="1"/>
  <c r="NES225" i="1"/>
  <c r="NET225" i="1"/>
  <c r="NEU225" i="1"/>
  <c r="NEV225" i="1"/>
  <c r="NEW225" i="1"/>
  <c r="NEX225" i="1"/>
  <c r="NEY225" i="1"/>
  <c r="NEZ225" i="1"/>
  <c r="NFA225" i="1"/>
  <c r="NFB225" i="1"/>
  <c r="NFC225" i="1"/>
  <c r="NFD225" i="1"/>
  <c r="NFE225" i="1"/>
  <c r="NFF225" i="1"/>
  <c r="NFG225" i="1"/>
  <c r="NFH225" i="1"/>
  <c r="NFI225" i="1"/>
  <c r="NFJ225" i="1"/>
  <c r="NFK225" i="1"/>
  <c r="NFL225" i="1"/>
  <c r="NFM225" i="1"/>
  <c r="NFN225" i="1"/>
  <c r="NFO225" i="1"/>
  <c r="NFP225" i="1"/>
  <c r="NFQ225" i="1"/>
  <c r="NFR225" i="1"/>
  <c r="NFS225" i="1"/>
  <c r="NFT225" i="1"/>
  <c r="NFU225" i="1"/>
  <c r="NFV225" i="1"/>
  <c r="NFW225" i="1"/>
  <c r="NFX225" i="1"/>
  <c r="NFY225" i="1"/>
  <c r="NFZ225" i="1"/>
  <c r="NGA225" i="1"/>
  <c r="NGB225" i="1"/>
  <c r="NGC225" i="1"/>
  <c r="NGD225" i="1"/>
  <c r="NGE225" i="1"/>
  <c r="NGF225" i="1"/>
  <c r="NGG225" i="1"/>
  <c r="NGH225" i="1"/>
  <c r="NGI225" i="1"/>
  <c r="NGJ225" i="1"/>
  <c r="NGK225" i="1"/>
  <c r="NGL225" i="1"/>
  <c r="NGM225" i="1"/>
  <c r="NGN225" i="1"/>
  <c r="NGO225" i="1"/>
  <c r="NGP225" i="1"/>
  <c r="NGQ225" i="1"/>
  <c r="NGR225" i="1"/>
  <c r="NGS225" i="1"/>
  <c r="NGT225" i="1"/>
  <c r="NGU225" i="1"/>
  <c r="NGV225" i="1"/>
  <c r="NGW225" i="1"/>
  <c r="NGX225" i="1"/>
  <c r="NGY225" i="1"/>
  <c r="NGZ225" i="1"/>
  <c r="NHA225" i="1"/>
  <c r="NHB225" i="1"/>
  <c r="NHC225" i="1"/>
  <c r="NHD225" i="1"/>
  <c r="NHE225" i="1"/>
  <c r="NHF225" i="1"/>
  <c r="NHG225" i="1"/>
  <c r="NHH225" i="1"/>
  <c r="NHI225" i="1"/>
  <c r="NHJ225" i="1"/>
  <c r="NHK225" i="1"/>
  <c r="NHL225" i="1"/>
  <c r="NHM225" i="1"/>
  <c r="NHN225" i="1"/>
  <c r="NHO225" i="1"/>
  <c r="NHP225" i="1"/>
  <c r="NHQ225" i="1"/>
  <c r="NHR225" i="1"/>
  <c r="NHS225" i="1"/>
  <c r="NHT225" i="1"/>
  <c r="NHU225" i="1"/>
  <c r="NHV225" i="1"/>
  <c r="NHW225" i="1"/>
  <c r="NHX225" i="1"/>
  <c r="NHY225" i="1"/>
  <c r="NHZ225" i="1"/>
  <c r="NIA225" i="1"/>
  <c r="NIB225" i="1"/>
  <c r="NIC225" i="1"/>
  <c r="NID225" i="1"/>
  <c r="NIE225" i="1"/>
  <c r="NIF225" i="1"/>
  <c r="NIG225" i="1"/>
  <c r="NIH225" i="1"/>
  <c r="NII225" i="1"/>
  <c r="NIJ225" i="1"/>
  <c r="NIK225" i="1"/>
  <c r="NIL225" i="1"/>
  <c r="NIM225" i="1"/>
  <c r="NIN225" i="1"/>
  <c r="NIO225" i="1"/>
  <c r="NIP225" i="1"/>
  <c r="NIQ225" i="1"/>
  <c r="NIR225" i="1"/>
  <c r="NIS225" i="1"/>
  <c r="NIT225" i="1"/>
  <c r="NIU225" i="1"/>
  <c r="NIV225" i="1"/>
  <c r="NIW225" i="1"/>
  <c r="NIX225" i="1"/>
  <c r="NIY225" i="1"/>
  <c r="NIZ225" i="1"/>
  <c r="NJA225" i="1"/>
  <c r="NJB225" i="1"/>
  <c r="NJC225" i="1"/>
  <c r="NJD225" i="1"/>
  <c r="NJE225" i="1"/>
  <c r="NJF225" i="1"/>
  <c r="NJG225" i="1"/>
  <c r="NJH225" i="1"/>
  <c r="NJI225" i="1"/>
  <c r="NJJ225" i="1"/>
  <c r="NJK225" i="1"/>
  <c r="NJL225" i="1"/>
  <c r="NJM225" i="1"/>
  <c r="NJN225" i="1"/>
  <c r="NJO225" i="1"/>
  <c r="NJP225" i="1"/>
  <c r="NJQ225" i="1"/>
  <c r="NJR225" i="1"/>
  <c r="NJS225" i="1"/>
  <c r="NJT225" i="1"/>
  <c r="NJU225" i="1"/>
  <c r="NJV225" i="1"/>
  <c r="NJW225" i="1"/>
  <c r="NJX225" i="1"/>
  <c r="NJY225" i="1"/>
  <c r="NJZ225" i="1"/>
  <c r="NKA225" i="1"/>
  <c r="NKB225" i="1"/>
  <c r="NKC225" i="1"/>
  <c r="NKD225" i="1"/>
  <c r="NKE225" i="1"/>
  <c r="NKF225" i="1"/>
  <c r="NKG225" i="1"/>
  <c r="NKH225" i="1"/>
  <c r="NKI225" i="1"/>
  <c r="NKJ225" i="1"/>
  <c r="NKK225" i="1"/>
  <c r="NKL225" i="1"/>
  <c r="NKM225" i="1"/>
  <c r="NKN225" i="1"/>
  <c r="NKO225" i="1"/>
  <c r="NKP225" i="1"/>
  <c r="NKQ225" i="1"/>
  <c r="NKR225" i="1"/>
  <c r="NKS225" i="1"/>
  <c r="NKT225" i="1"/>
  <c r="NKU225" i="1"/>
  <c r="NKV225" i="1"/>
  <c r="NKW225" i="1"/>
  <c r="NKX225" i="1"/>
  <c r="NKY225" i="1"/>
  <c r="NKZ225" i="1"/>
  <c r="NLA225" i="1"/>
  <c r="NLB225" i="1"/>
  <c r="NLC225" i="1"/>
  <c r="NLD225" i="1"/>
  <c r="NLE225" i="1"/>
  <c r="NLF225" i="1"/>
  <c r="NLG225" i="1"/>
  <c r="NLH225" i="1"/>
  <c r="NLI225" i="1"/>
  <c r="NLJ225" i="1"/>
  <c r="NLK225" i="1"/>
  <c r="NLL225" i="1"/>
  <c r="NLM225" i="1"/>
  <c r="NLN225" i="1"/>
  <c r="NLO225" i="1"/>
  <c r="NLP225" i="1"/>
  <c r="NLQ225" i="1"/>
  <c r="NLR225" i="1"/>
  <c r="NLS225" i="1"/>
  <c r="NLT225" i="1"/>
  <c r="NLU225" i="1"/>
  <c r="NLV225" i="1"/>
  <c r="NLW225" i="1"/>
  <c r="NLX225" i="1"/>
  <c r="NLY225" i="1"/>
  <c r="NLZ225" i="1"/>
  <c r="NMA225" i="1"/>
  <c r="NMB225" i="1"/>
  <c r="NMC225" i="1"/>
  <c r="NMD225" i="1"/>
  <c r="NME225" i="1"/>
  <c r="NMF225" i="1"/>
  <c r="NMG225" i="1"/>
  <c r="NMH225" i="1"/>
  <c r="NMI225" i="1"/>
  <c r="NMJ225" i="1"/>
  <c r="NMK225" i="1"/>
  <c r="NML225" i="1"/>
  <c r="NMM225" i="1"/>
  <c r="NMN225" i="1"/>
  <c r="NMO225" i="1"/>
  <c r="NMP225" i="1"/>
  <c r="NMQ225" i="1"/>
  <c r="NMR225" i="1"/>
  <c r="NMS225" i="1"/>
  <c r="NMT225" i="1"/>
  <c r="NMU225" i="1"/>
  <c r="NMV225" i="1"/>
  <c r="NMW225" i="1"/>
  <c r="NMX225" i="1"/>
  <c r="NMY225" i="1"/>
  <c r="NMZ225" i="1"/>
  <c r="NNA225" i="1"/>
  <c r="NNB225" i="1"/>
  <c r="NNC225" i="1"/>
  <c r="NND225" i="1"/>
  <c r="NNE225" i="1"/>
  <c r="NNF225" i="1"/>
  <c r="NNG225" i="1"/>
  <c r="NNH225" i="1"/>
  <c r="NNI225" i="1"/>
  <c r="NNJ225" i="1"/>
  <c r="NNK225" i="1"/>
  <c r="NNL225" i="1"/>
  <c r="NNM225" i="1"/>
  <c r="NNN225" i="1"/>
  <c r="NNO225" i="1"/>
  <c r="NNP225" i="1"/>
  <c r="NNQ225" i="1"/>
  <c r="NNR225" i="1"/>
  <c r="NNS225" i="1"/>
  <c r="NNT225" i="1"/>
  <c r="NNU225" i="1"/>
  <c r="NNV225" i="1"/>
  <c r="NNW225" i="1"/>
  <c r="NNX225" i="1"/>
  <c r="NNY225" i="1"/>
  <c r="NNZ225" i="1"/>
  <c r="NOA225" i="1"/>
  <c r="NOB225" i="1"/>
  <c r="NOC225" i="1"/>
  <c r="NOD225" i="1"/>
  <c r="NOE225" i="1"/>
  <c r="NOF225" i="1"/>
  <c r="NOG225" i="1"/>
  <c r="NOH225" i="1"/>
  <c r="NOI225" i="1"/>
  <c r="NOJ225" i="1"/>
  <c r="NOK225" i="1"/>
  <c r="NOL225" i="1"/>
  <c r="NOM225" i="1"/>
  <c r="NON225" i="1"/>
  <c r="NOO225" i="1"/>
  <c r="NOP225" i="1"/>
  <c r="NOQ225" i="1"/>
  <c r="NOR225" i="1"/>
  <c r="NOS225" i="1"/>
  <c r="NOT225" i="1"/>
  <c r="NOU225" i="1"/>
  <c r="NOV225" i="1"/>
  <c r="NOW225" i="1"/>
  <c r="NOX225" i="1"/>
  <c r="NOY225" i="1"/>
  <c r="NOZ225" i="1"/>
  <c r="NPA225" i="1"/>
  <c r="NPB225" i="1"/>
  <c r="NPC225" i="1"/>
  <c r="NPD225" i="1"/>
  <c r="NPE225" i="1"/>
  <c r="NPF225" i="1"/>
  <c r="NPG225" i="1"/>
  <c r="NPH225" i="1"/>
  <c r="NPI225" i="1"/>
  <c r="NPJ225" i="1"/>
  <c r="NPK225" i="1"/>
  <c r="NPL225" i="1"/>
  <c r="NPM225" i="1"/>
  <c r="NPN225" i="1"/>
  <c r="NPO225" i="1"/>
  <c r="NPP225" i="1"/>
  <c r="NPQ225" i="1"/>
  <c r="NPR225" i="1"/>
  <c r="NPS225" i="1"/>
  <c r="NPT225" i="1"/>
  <c r="NPU225" i="1"/>
  <c r="NPV225" i="1"/>
  <c r="NPW225" i="1"/>
  <c r="NPX225" i="1"/>
  <c r="NPY225" i="1"/>
  <c r="NPZ225" i="1"/>
  <c r="NQA225" i="1"/>
  <c r="NQB225" i="1"/>
  <c r="NQC225" i="1"/>
  <c r="NQD225" i="1"/>
  <c r="NQE225" i="1"/>
  <c r="NQF225" i="1"/>
  <c r="NQG225" i="1"/>
  <c r="NQH225" i="1"/>
  <c r="NQI225" i="1"/>
  <c r="NQJ225" i="1"/>
  <c r="NQK225" i="1"/>
  <c r="NQL225" i="1"/>
  <c r="NQM225" i="1"/>
  <c r="NQN225" i="1"/>
  <c r="NQO225" i="1"/>
  <c r="NQP225" i="1"/>
  <c r="NQQ225" i="1"/>
  <c r="NQR225" i="1"/>
  <c r="NQS225" i="1"/>
  <c r="NQT225" i="1"/>
  <c r="NQU225" i="1"/>
  <c r="NQV225" i="1"/>
  <c r="NQW225" i="1"/>
  <c r="NQX225" i="1"/>
  <c r="NQY225" i="1"/>
  <c r="NQZ225" i="1"/>
  <c r="NRA225" i="1"/>
  <c r="NRB225" i="1"/>
  <c r="NRC225" i="1"/>
  <c r="NRD225" i="1"/>
  <c r="NRE225" i="1"/>
  <c r="NRF225" i="1"/>
  <c r="NRG225" i="1"/>
  <c r="NRH225" i="1"/>
  <c r="NRI225" i="1"/>
  <c r="NRJ225" i="1"/>
  <c r="NRK225" i="1"/>
  <c r="NRL225" i="1"/>
  <c r="NRM225" i="1"/>
  <c r="NRN225" i="1"/>
  <c r="NRO225" i="1"/>
  <c r="NRP225" i="1"/>
  <c r="NRQ225" i="1"/>
  <c r="NRR225" i="1"/>
  <c r="NRS225" i="1"/>
  <c r="NRT225" i="1"/>
  <c r="NRU225" i="1"/>
  <c r="NRV225" i="1"/>
  <c r="NRW225" i="1"/>
  <c r="NRX225" i="1"/>
  <c r="NRY225" i="1"/>
  <c r="NRZ225" i="1"/>
  <c r="NSA225" i="1"/>
  <c r="NSB225" i="1"/>
  <c r="NSC225" i="1"/>
  <c r="NSD225" i="1"/>
  <c r="NSE225" i="1"/>
  <c r="NSF225" i="1"/>
  <c r="NSG225" i="1"/>
  <c r="NSH225" i="1"/>
  <c r="NSI225" i="1"/>
  <c r="NSJ225" i="1"/>
  <c r="NSK225" i="1"/>
  <c r="NSL225" i="1"/>
  <c r="NSM225" i="1"/>
  <c r="NSN225" i="1"/>
  <c r="NSO225" i="1"/>
  <c r="NSP225" i="1"/>
  <c r="NSQ225" i="1"/>
  <c r="NSR225" i="1"/>
  <c r="NSS225" i="1"/>
  <c r="NST225" i="1"/>
  <c r="NSU225" i="1"/>
  <c r="NSV225" i="1"/>
  <c r="NSW225" i="1"/>
  <c r="NSX225" i="1"/>
  <c r="NSY225" i="1"/>
  <c r="NSZ225" i="1"/>
  <c r="NTA225" i="1"/>
  <c r="NTB225" i="1"/>
  <c r="NTC225" i="1"/>
  <c r="NTD225" i="1"/>
  <c r="NTE225" i="1"/>
  <c r="NTF225" i="1"/>
  <c r="NTG225" i="1"/>
  <c r="NTH225" i="1"/>
  <c r="NTI225" i="1"/>
  <c r="NTJ225" i="1"/>
  <c r="NTK225" i="1"/>
  <c r="NTL225" i="1"/>
  <c r="NTM225" i="1"/>
  <c r="NTN225" i="1"/>
  <c r="NTO225" i="1"/>
  <c r="NTP225" i="1"/>
  <c r="NTQ225" i="1"/>
  <c r="NTR225" i="1"/>
  <c r="NTS225" i="1"/>
  <c r="NTT225" i="1"/>
  <c r="NTU225" i="1"/>
  <c r="NTV225" i="1"/>
  <c r="NTW225" i="1"/>
  <c r="NTX225" i="1"/>
  <c r="NTY225" i="1"/>
  <c r="NTZ225" i="1"/>
  <c r="NUA225" i="1"/>
  <c r="NUB225" i="1"/>
  <c r="NUC225" i="1"/>
  <c r="NUD225" i="1"/>
  <c r="NUE225" i="1"/>
  <c r="NUF225" i="1"/>
  <c r="NUG225" i="1"/>
  <c r="NUH225" i="1"/>
  <c r="NUI225" i="1"/>
  <c r="NUJ225" i="1"/>
  <c r="NUK225" i="1"/>
  <c r="NUL225" i="1"/>
  <c r="NUM225" i="1"/>
  <c r="NUN225" i="1"/>
  <c r="NUO225" i="1"/>
  <c r="NUP225" i="1"/>
  <c r="NUQ225" i="1"/>
  <c r="NUR225" i="1"/>
  <c r="NUS225" i="1"/>
  <c r="NUT225" i="1"/>
  <c r="NUU225" i="1"/>
  <c r="NUV225" i="1"/>
  <c r="NUW225" i="1"/>
  <c r="NUX225" i="1"/>
  <c r="NUY225" i="1"/>
  <c r="NUZ225" i="1"/>
  <c r="NVA225" i="1"/>
  <c r="NVB225" i="1"/>
  <c r="NVC225" i="1"/>
  <c r="NVD225" i="1"/>
  <c r="NVE225" i="1"/>
  <c r="NVF225" i="1"/>
  <c r="NVG225" i="1"/>
  <c r="NVH225" i="1"/>
  <c r="NVI225" i="1"/>
  <c r="NVJ225" i="1"/>
  <c r="NVK225" i="1"/>
  <c r="NVL225" i="1"/>
  <c r="NVM225" i="1"/>
  <c r="NVN225" i="1"/>
  <c r="NVO225" i="1"/>
  <c r="NVP225" i="1"/>
  <c r="NVQ225" i="1"/>
  <c r="NVR225" i="1"/>
  <c r="NVS225" i="1"/>
  <c r="NVT225" i="1"/>
  <c r="NVU225" i="1"/>
  <c r="NVV225" i="1"/>
  <c r="NVW225" i="1"/>
  <c r="NVX225" i="1"/>
  <c r="NVY225" i="1"/>
  <c r="NVZ225" i="1"/>
  <c r="NWA225" i="1"/>
  <c r="NWB225" i="1"/>
  <c r="NWC225" i="1"/>
  <c r="NWD225" i="1"/>
  <c r="NWE225" i="1"/>
  <c r="NWF225" i="1"/>
  <c r="NWG225" i="1"/>
  <c r="NWH225" i="1"/>
  <c r="NWI225" i="1"/>
  <c r="NWJ225" i="1"/>
  <c r="NWK225" i="1"/>
  <c r="NWL225" i="1"/>
  <c r="NWM225" i="1"/>
  <c r="NWN225" i="1"/>
  <c r="NWO225" i="1"/>
  <c r="NWP225" i="1"/>
  <c r="NWQ225" i="1"/>
  <c r="NWR225" i="1"/>
  <c r="NWS225" i="1"/>
  <c r="NWT225" i="1"/>
  <c r="NWU225" i="1"/>
  <c r="NWV225" i="1"/>
  <c r="NWW225" i="1"/>
  <c r="NWX225" i="1"/>
  <c r="NWY225" i="1"/>
  <c r="NWZ225" i="1"/>
  <c r="NXA225" i="1"/>
  <c r="NXB225" i="1"/>
  <c r="NXC225" i="1"/>
  <c r="NXD225" i="1"/>
  <c r="NXE225" i="1"/>
  <c r="NXF225" i="1"/>
  <c r="NXG225" i="1"/>
  <c r="NXH225" i="1"/>
  <c r="NXI225" i="1"/>
  <c r="NXJ225" i="1"/>
  <c r="NXK225" i="1"/>
  <c r="NXL225" i="1"/>
  <c r="NXM225" i="1"/>
  <c r="NXN225" i="1"/>
  <c r="NXO225" i="1"/>
  <c r="NXP225" i="1"/>
  <c r="NXQ225" i="1"/>
  <c r="NXR225" i="1"/>
  <c r="NXS225" i="1"/>
  <c r="NXT225" i="1"/>
  <c r="NXU225" i="1"/>
  <c r="NXV225" i="1"/>
  <c r="NXW225" i="1"/>
  <c r="NXX225" i="1"/>
  <c r="NXY225" i="1"/>
  <c r="NXZ225" i="1"/>
  <c r="NYA225" i="1"/>
  <c r="NYB225" i="1"/>
  <c r="NYC225" i="1"/>
  <c r="NYD225" i="1"/>
  <c r="NYE225" i="1"/>
  <c r="NYF225" i="1"/>
  <c r="NYG225" i="1"/>
  <c r="NYH225" i="1"/>
  <c r="NYI225" i="1"/>
  <c r="NYJ225" i="1"/>
  <c r="NYK225" i="1"/>
  <c r="NYL225" i="1"/>
  <c r="NYM225" i="1"/>
  <c r="NYN225" i="1"/>
  <c r="NYO225" i="1"/>
  <c r="NYP225" i="1"/>
  <c r="NYQ225" i="1"/>
  <c r="NYR225" i="1"/>
  <c r="NYS225" i="1"/>
  <c r="NYT225" i="1"/>
  <c r="NYU225" i="1"/>
  <c r="NYV225" i="1"/>
  <c r="NYW225" i="1"/>
  <c r="NYX225" i="1"/>
  <c r="NYY225" i="1"/>
  <c r="NYZ225" i="1"/>
  <c r="NZA225" i="1"/>
  <c r="NZB225" i="1"/>
  <c r="NZC225" i="1"/>
  <c r="NZD225" i="1"/>
  <c r="NZE225" i="1"/>
  <c r="NZF225" i="1"/>
  <c r="NZG225" i="1"/>
  <c r="NZH225" i="1"/>
  <c r="NZI225" i="1"/>
  <c r="NZJ225" i="1"/>
  <c r="NZK225" i="1"/>
  <c r="NZL225" i="1"/>
  <c r="NZM225" i="1"/>
  <c r="NZN225" i="1"/>
  <c r="NZO225" i="1"/>
  <c r="NZP225" i="1"/>
  <c r="NZQ225" i="1"/>
  <c r="NZR225" i="1"/>
  <c r="NZS225" i="1"/>
  <c r="NZT225" i="1"/>
  <c r="NZU225" i="1"/>
  <c r="NZV225" i="1"/>
  <c r="NZW225" i="1"/>
  <c r="NZX225" i="1"/>
  <c r="NZY225" i="1"/>
  <c r="NZZ225" i="1"/>
  <c r="OAA225" i="1"/>
  <c r="OAB225" i="1"/>
  <c r="OAC225" i="1"/>
  <c r="OAD225" i="1"/>
  <c r="OAE225" i="1"/>
  <c r="OAF225" i="1"/>
  <c r="OAG225" i="1"/>
  <c r="OAH225" i="1"/>
  <c r="OAI225" i="1"/>
  <c r="OAJ225" i="1"/>
  <c r="OAK225" i="1"/>
  <c r="OAL225" i="1"/>
  <c r="OAM225" i="1"/>
  <c r="OAN225" i="1"/>
  <c r="OAO225" i="1"/>
  <c r="OAP225" i="1"/>
  <c r="OAQ225" i="1"/>
  <c r="OAR225" i="1"/>
  <c r="OAS225" i="1"/>
  <c r="OAT225" i="1"/>
  <c r="OAU225" i="1"/>
  <c r="OAV225" i="1"/>
  <c r="OAW225" i="1"/>
  <c r="OAX225" i="1"/>
  <c r="OAY225" i="1"/>
  <c r="OAZ225" i="1"/>
  <c r="OBA225" i="1"/>
  <c r="OBB225" i="1"/>
  <c r="OBC225" i="1"/>
  <c r="OBD225" i="1"/>
  <c r="OBE225" i="1"/>
  <c r="OBF225" i="1"/>
  <c r="OBG225" i="1"/>
  <c r="OBH225" i="1"/>
  <c r="OBI225" i="1"/>
  <c r="OBJ225" i="1"/>
  <c r="OBK225" i="1"/>
  <c r="OBL225" i="1"/>
  <c r="OBM225" i="1"/>
  <c r="OBN225" i="1"/>
  <c r="OBO225" i="1"/>
  <c r="OBP225" i="1"/>
  <c r="OBQ225" i="1"/>
  <c r="OBR225" i="1"/>
  <c r="OBS225" i="1"/>
  <c r="OBT225" i="1"/>
  <c r="OBU225" i="1"/>
  <c r="OBV225" i="1"/>
  <c r="OBW225" i="1"/>
  <c r="OBX225" i="1"/>
  <c r="OBY225" i="1"/>
  <c r="OBZ225" i="1"/>
  <c r="OCA225" i="1"/>
  <c r="OCB225" i="1"/>
  <c r="OCC225" i="1"/>
  <c r="OCD225" i="1"/>
  <c r="OCE225" i="1"/>
  <c r="OCF225" i="1"/>
  <c r="OCG225" i="1"/>
  <c r="OCH225" i="1"/>
  <c r="OCI225" i="1"/>
  <c r="OCJ225" i="1"/>
  <c r="OCK225" i="1"/>
  <c r="OCL225" i="1"/>
  <c r="OCM225" i="1"/>
  <c r="OCN225" i="1"/>
  <c r="OCO225" i="1"/>
  <c r="OCP225" i="1"/>
  <c r="OCQ225" i="1"/>
  <c r="OCR225" i="1"/>
  <c r="OCS225" i="1"/>
  <c r="OCT225" i="1"/>
  <c r="OCU225" i="1"/>
  <c r="OCV225" i="1"/>
  <c r="OCW225" i="1"/>
  <c r="OCX225" i="1"/>
  <c r="OCY225" i="1"/>
  <c r="OCZ225" i="1"/>
  <c r="ODA225" i="1"/>
  <c r="ODB225" i="1"/>
  <c r="ODC225" i="1"/>
  <c r="ODD225" i="1"/>
  <c r="ODE225" i="1"/>
  <c r="ODF225" i="1"/>
  <c r="ODG225" i="1"/>
  <c r="ODH225" i="1"/>
  <c r="ODI225" i="1"/>
  <c r="ODJ225" i="1"/>
  <c r="ODK225" i="1"/>
  <c r="ODL225" i="1"/>
  <c r="ODM225" i="1"/>
  <c r="ODN225" i="1"/>
  <c r="ODO225" i="1"/>
  <c r="ODP225" i="1"/>
  <c r="ODQ225" i="1"/>
  <c r="ODR225" i="1"/>
  <c r="ODS225" i="1"/>
  <c r="ODT225" i="1"/>
  <c r="ODU225" i="1"/>
  <c r="ODV225" i="1"/>
  <c r="ODW225" i="1"/>
  <c r="ODX225" i="1"/>
  <c r="ODY225" i="1"/>
  <c r="ODZ225" i="1"/>
  <c r="OEA225" i="1"/>
  <c r="OEB225" i="1"/>
  <c r="OEC225" i="1"/>
  <c r="OED225" i="1"/>
  <c r="OEE225" i="1"/>
  <c r="OEF225" i="1"/>
  <c r="OEG225" i="1"/>
  <c r="OEH225" i="1"/>
  <c r="OEI225" i="1"/>
  <c r="OEJ225" i="1"/>
  <c r="OEK225" i="1"/>
  <c r="OEL225" i="1"/>
  <c r="OEM225" i="1"/>
  <c r="OEN225" i="1"/>
  <c r="OEO225" i="1"/>
  <c r="OEP225" i="1"/>
  <c r="OEQ225" i="1"/>
  <c r="OER225" i="1"/>
  <c r="OES225" i="1"/>
  <c r="OET225" i="1"/>
  <c r="OEU225" i="1"/>
  <c r="OEV225" i="1"/>
  <c r="OEW225" i="1"/>
  <c r="OEX225" i="1"/>
  <c r="OEY225" i="1"/>
  <c r="OEZ225" i="1"/>
  <c r="OFA225" i="1"/>
  <c r="OFB225" i="1"/>
  <c r="OFC225" i="1"/>
  <c r="OFD225" i="1"/>
  <c r="OFE225" i="1"/>
  <c r="OFF225" i="1"/>
  <c r="OFG225" i="1"/>
  <c r="OFH225" i="1"/>
  <c r="OFI225" i="1"/>
  <c r="OFJ225" i="1"/>
  <c r="OFK225" i="1"/>
  <c r="OFL225" i="1"/>
  <c r="OFM225" i="1"/>
  <c r="OFN225" i="1"/>
  <c r="OFO225" i="1"/>
  <c r="OFP225" i="1"/>
  <c r="OFQ225" i="1"/>
  <c r="OFR225" i="1"/>
  <c r="OFS225" i="1"/>
  <c r="OFT225" i="1"/>
  <c r="OFU225" i="1"/>
  <c r="OFV225" i="1"/>
  <c r="OFW225" i="1"/>
  <c r="OFX225" i="1"/>
  <c r="OFY225" i="1"/>
  <c r="OFZ225" i="1"/>
  <c r="OGA225" i="1"/>
  <c r="OGB225" i="1"/>
  <c r="OGC225" i="1"/>
  <c r="OGD225" i="1"/>
  <c r="OGE225" i="1"/>
  <c r="OGF225" i="1"/>
  <c r="OGG225" i="1"/>
  <c r="OGH225" i="1"/>
  <c r="OGI225" i="1"/>
  <c r="OGJ225" i="1"/>
  <c r="OGK225" i="1"/>
  <c r="OGL225" i="1"/>
  <c r="OGM225" i="1"/>
  <c r="OGN225" i="1"/>
  <c r="OGO225" i="1"/>
  <c r="OGP225" i="1"/>
  <c r="OGQ225" i="1"/>
  <c r="OGR225" i="1"/>
  <c r="OGS225" i="1"/>
  <c r="OGT225" i="1"/>
  <c r="OGU225" i="1"/>
  <c r="OGV225" i="1"/>
  <c r="OGW225" i="1"/>
  <c r="OGX225" i="1"/>
  <c r="OGY225" i="1"/>
  <c r="OGZ225" i="1"/>
  <c r="OHA225" i="1"/>
  <c r="OHB225" i="1"/>
  <c r="OHC225" i="1"/>
  <c r="OHD225" i="1"/>
  <c r="OHE225" i="1"/>
  <c r="OHF225" i="1"/>
  <c r="OHG225" i="1"/>
  <c r="OHH225" i="1"/>
  <c r="OHI225" i="1"/>
  <c r="OHJ225" i="1"/>
  <c r="OHK225" i="1"/>
  <c r="OHL225" i="1"/>
  <c r="OHM225" i="1"/>
  <c r="OHN225" i="1"/>
  <c r="OHO225" i="1"/>
  <c r="OHP225" i="1"/>
  <c r="OHQ225" i="1"/>
  <c r="OHR225" i="1"/>
  <c r="OHS225" i="1"/>
  <c r="OHT225" i="1"/>
  <c r="OHU225" i="1"/>
  <c r="OHV225" i="1"/>
  <c r="OHW225" i="1"/>
  <c r="OHX225" i="1"/>
  <c r="OHY225" i="1"/>
  <c r="OHZ225" i="1"/>
  <c r="OIA225" i="1"/>
  <c r="OIB225" i="1"/>
  <c r="OIC225" i="1"/>
  <c r="OID225" i="1"/>
  <c r="OIE225" i="1"/>
  <c r="OIF225" i="1"/>
  <c r="OIG225" i="1"/>
  <c r="OIH225" i="1"/>
  <c r="OII225" i="1"/>
  <c r="OIJ225" i="1"/>
  <c r="OIK225" i="1"/>
  <c r="OIL225" i="1"/>
  <c r="OIM225" i="1"/>
  <c r="OIN225" i="1"/>
  <c r="OIO225" i="1"/>
  <c r="OIP225" i="1"/>
  <c r="OIQ225" i="1"/>
  <c r="OIR225" i="1"/>
  <c r="OIS225" i="1"/>
  <c r="OIT225" i="1"/>
  <c r="OIU225" i="1"/>
  <c r="OIV225" i="1"/>
  <c r="OIW225" i="1"/>
  <c r="OIX225" i="1"/>
  <c r="OIY225" i="1"/>
  <c r="OIZ225" i="1"/>
  <c r="OJA225" i="1"/>
  <c r="OJB225" i="1"/>
  <c r="OJC225" i="1"/>
  <c r="OJD225" i="1"/>
  <c r="OJE225" i="1"/>
  <c r="OJF225" i="1"/>
  <c r="OJG225" i="1"/>
  <c r="OJH225" i="1"/>
  <c r="OJI225" i="1"/>
  <c r="OJJ225" i="1"/>
  <c r="OJK225" i="1"/>
  <c r="OJL225" i="1"/>
  <c r="OJM225" i="1"/>
  <c r="OJN225" i="1"/>
  <c r="OJO225" i="1"/>
  <c r="OJP225" i="1"/>
  <c r="OJQ225" i="1"/>
  <c r="OJR225" i="1"/>
  <c r="OJS225" i="1"/>
  <c r="OJT225" i="1"/>
  <c r="OJU225" i="1"/>
  <c r="OJV225" i="1"/>
  <c r="OJW225" i="1"/>
  <c r="OJX225" i="1"/>
  <c r="OJY225" i="1"/>
  <c r="OJZ225" i="1"/>
  <c r="OKA225" i="1"/>
  <c r="OKB225" i="1"/>
  <c r="OKC225" i="1"/>
  <c r="OKD225" i="1"/>
  <c r="OKE225" i="1"/>
  <c r="OKF225" i="1"/>
  <c r="OKG225" i="1"/>
  <c r="OKH225" i="1"/>
  <c r="OKI225" i="1"/>
  <c r="OKJ225" i="1"/>
  <c r="OKK225" i="1"/>
  <c r="OKL225" i="1"/>
  <c r="OKM225" i="1"/>
  <c r="OKN225" i="1"/>
  <c r="OKO225" i="1"/>
  <c r="OKP225" i="1"/>
  <c r="OKQ225" i="1"/>
  <c r="OKR225" i="1"/>
  <c r="OKS225" i="1"/>
  <c r="OKT225" i="1"/>
  <c r="OKU225" i="1"/>
  <c r="OKV225" i="1"/>
  <c r="OKW225" i="1"/>
  <c r="OKX225" i="1"/>
  <c r="OKY225" i="1"/>
  <c r="OKZ225" i="1"/>
  <c r="OLA225" i="1"/>
  <c r="OLB225" i="1"/>
  <c r="OLC225" i="1"/>
  <c r="OLD225" i="1"/>
  <c r="OLE225" i="1"/>
  <c r="OLF225" i="1"/>
  <c r="OLG225" i="1"/>
  <c r="OLH225" i="1"/>
  <c r="OLI225" i="1"/>
  <c r="OLJ225" i="1"/>
  <c r="OLK225" i="1"/>
  <c r="OLL225" i="1"/>
  <c r="OLM225" i="1"/>
  <c r="OLN225" i="1"/>
  <c r="OLO225" i="1"/>
  <c r="OLP225" i="1"/>
  <c r="OLQ225" i="1"/>
  <c r="OLR225" i="1"/>
  <c r="OLS225" i="1"/>
  <c r="OLT225" i="1"/>
  <c r="OLU225" i="1"/>
  <c r="OLV225" i="1"/>
  <c r="OLW225" i="1"/>
  <c r="OLX225" i="1"/>
  <c r="OLY225" i="1"/>
  <c r="OLZ225" i="1"/>
  <c r="OMA225" i="1"/>
  <c r="OMB225" i="1"/>
  <c r="OMC225" i="1"/>
  <c r="OMD225" i="1"/>
  <c r="OME225" i="1"/>
  <c r="OMF225" i="1"/>
  <c r="OMG225" i="1"/>
  <c r="OMH225" i="1"/>
  <c r="OMI225" i="1"/>
  <c r="OMJ225" i="1"/>
  <c r="OMK225" i="1"/>
  <c r="OML225" i="1"/>
  <c r="OMM225" i="1"/>
  <c r="OMN225" i="1"/>
  <c r="OMO225" i="1"/>
  <c r="OMP225" i="1"/>
  <c r="OMQ225" i="1"/>
  <c r="OMR225" i="1"/>
  <c r="OMS225" i="1"/>
  <c r="OMT225" i="1"/>
  <c r="OMU225" i="1"/>
  <c r="OMV225" i="1"/>
  <c r="OMW225" i="1"/>
  <c r="OMX225" i="1"/>
  <c r="OMY225" i="1"/>
  <c r="OMZ225" i="1"/>
  <c r="ONA225" i="1"/>
  <c r="ONB225" i="1"/>
  <c r="ONC225" i="1"/>
  <c r="OND225" i="1"/>
  <c r="ONE225" i="1"/>
  <c r="ONF225" i="1"/>
  <c r="ONG225" i="1"/>
  <c r="ONH225" i="1"/>
  <c r="ONI225" i="1"/>
  <c r="ONJ225" i="1"/>
  <c r="ONK225" i="1"/>
  <c r="ONL225" i="1"/>
  <c r="ONM225" i="1"/>
  <c r="ONN225" i="1"/>
  <c r="ONO225" i="1"/>
  <c r="ONP225" i="1"/>
  <c r="ONQ225" i="1"/>
  <c r="ONR225" i="1"/>
  <c r="ONS225" i="1"/>
  <c r="ONT225" i="1"/>
  <c r="ONU225" i="1"/>
  <c r="ONV225" i="1"/>
  <c r="ONW225" i="1"/>
  <c r="ONX225" i="1"/>
  <c r="ONY225" i="1"/>
  <c r="ONZ225" i="1"/>
  <c r="OOA225" i="1"/>
  <c r="OOB225" i="1"/>
  <c r="OOC225" i="1"/>
  <c r="OOD225" i="1"/>
  <c r="OOE225" i="1"/>
  <c r="OOF225" i="1"/>
  <c r="OOG225" i="1"/>
  <c r="OOH225" i="1"/>
  <c r="OOI225" i="1"/>
  <c r="OOJ225" i="1"/>
  <c r="OOK225" i="1"/>
  <c r="OOL225" i="1"/>
  <c r="OOM225" i="1"/>
  <c r="OON225" i="1"/>
  <c r="OOO225" i="1"/>
  <c r="OOP225" i="1"/>
  <c r="OOQ225" i="1"/>
  <c r="OOR225" i="1"/>
  <c r="OOS225" i="1"/>
  <c r="OOT225" i="1"/>
  <c r="OOU225" i="1"/>
  <c r="OOV225" i="1"/>
  <c r="OOW225" i="1"/>
  <c r="OOX225" i="1"/>
  <c r="OOY225" i="1"/>
  <c r="OOZ225" i="1"/>
  <c r="OPA225" i="1"/>
  <c r="OPB225" i="1"/>
  <c r="OPC225" i="1"/>
  <c r="OPD225" i="1"/>
  <c r="OPE225" i="1"/>
  <c r="OPF225" i="1"/>
  <c r="OPG225" i="1"/>
  <c r="OPH225" i="1"/>
  <c r="OPI225" i="1"/>
  <c r="OPJ225" i="1"/>
  <c r="OPK225" i="1"/>
  <c r="OPL225" i="1"/>
  <c r="OPM225" i="1"/>
  <c r="OPN225" i="1"/>
  <c r="OPO225" i="1"/>
  <c r="OPP225" i="1"/>
  <c r="OPQ225" i="1"/>
  <c r="OPR225" i="1"/>
  <c r="OPS225" i="1"/>
  <c r="OPT225" i="1"/>
  <c r="OPU225" i="1"/>
  <c r="OPV225" i="1"/>
  <c r="OPW225" i="1"/>
  <c r="OPX225" i="1"/>
  <c r="OPY225" i="1"/>
  <c r="OPZ225" i="1"/>
  <c r="OQA225" i="1"/>
  <c r="OQB225" i="1"/>
  <c r="OQC225" i="1"/>
  <c r="OQD225" i="1"/>
  <c r="OQE225" i="1"/>
  <c r="OQF225" i="1"/>
  <c r="OQG225" i="1"/>
  <c r="OQH225" i="1"/>
  <c r="OQI225" i="1"/>
  <c r="OQJ225" i="1"/>
  <c r="OQK225" i="1"/>
  <c r="OQL225" i="1"/>
  <c r="OQM225" i="1"/>
  <c r="OQN225" i="1"/>
  <c r="OQO225" i="1"/>
  <c r="OQP225" i="1"/>
  <c r="OQQ225" i="1"/>
  <c r="OQR225" i="1"/>
  <c r="OQS225" i="1"/>
  <c r="OQT225" i="1"/>
  <c r="OQU225" i="1"/>
  <c r="OQV225" i="1"/>
  <c r="OQW225" i="1"/>
  <c r="OQX225" i="1"/>
  <c r="OQY225" i="1"/>
  <c r="OQZ225" i="1"/>
  <c r="ORA225" i="1"/>
  <c r="ORB225" i="1"/>
  <c r="ORC225" i="1"/>
  <c r="ORD225" i="1"/>
  <c r="ORE225" i="1"/>
  <c r="ORF225" i="1"/>
  <c r="ORG225" i="1"/>
  <c r="ORH225" i="1"/>
  <c r="ORI225" i="1"/>
  <c r="ORJ225" i="1"/>
  <c r="ORK225" i="1"/>
  <c r="ORL225" i="1"/>
  <c r="ORM225" i="1"/>
  <c r="ORN225" i="1"/>
  <c r="ORO225" i="1"/>
  <c r="ORP225" i="1"/>
  <c r="ORQ225" i="1"/>
  <c r="ORR225" i="1"/>
  <c r="ORS225" i="1"/>
  <c r="ORT225" i="1"/>
  <c r="ORU225" i="1"/>
  <c r="ORV225" i="1"/>
  <c r="ORW225" i="1"/>
  <c r="ORX225" i="1"/>
  <c r="ORY225" i="1"/>
  <c r="ORZ225" i="1"/>
  <c r="OSA225" i="1"/>
  <c r="OSB225" i="1"/>
  <c r="OSC225" i="1"/>
  <c r="OSD225" i="1"/>
  <c r="OSE225" i="1"/>
  <c r="OSF225" i="1"/>
  <c r="OSG225" i="1"/>
  <c r="OSH225" i="1"/>
  <c r="OSI225" i="1"/>
  <c r="OSJ225" i="1"/>
  <c r="OSK225" i="1"/>
  <c r="OSL225" i="1"/>
  <c r="OSM225" i="1"/>
  <c r="OSN225" i="1"/>
  <c r="OSO225" i="1"/>
  <c r="OSP225" i="1"/>
  <c r="OSQ225" i="1"/>
  <c r="OSR225" i="1"/>
  <c r="OSS225" i="1"/>
  <c r="OST225" i="1"/>
  <c r="OSU225" i="1"/>
  <c r="OSV225" i="1"/>
  <c r="OSW225" i="1"/>
  <c r="OSX225" i="1"/>
  <c r="OSY225" i="1"/>
  <c r="OSZ225" i="1"/>
  <c r="OTA225" i="1"/>
  <c r="OTB225" i="1"/>
  <c r="OTC225" i="1"/>
  <c r="OTD225" i="1"/>
  <c r="OTE225" i="1"/>
  <c r="OTF225" i="1"/>
  <c r="OTG225" i="1"/>
  <c r="OTH225" i="1"/>
  <c r="OTI225" i="1"/>
  <c r="OTJ225" i="1"/>
  <c r="OTK225" i="1"/>
  <c r="OTL225" i="1"/>
  <c r="OTM225" i="1"/>
  <c r="OTN225" i="1"/>
  <c r="OTO225" i="1"/>
  <c r="OTP225" i="1"/>
  <c r="OTQ225" i="1"/>
  <c r="OTR225" i="1"/>
  <c r="OTS225" i="1"/>
  <c r="OTT225" i="1"/>
  <c r="OTU225" i="1"/>
  <c r="OTV225" i="1"/>
  <c r="OTW225" i="1"/>
  <c r="OTX225" i="1"/>
  <c r="OTY225" i="1"/>
  <c r="OTZ225" i="1"/>
  <c r="OUA225" i="1"/>
  <c r="OUB225" i="1"/>
  <c r="OUC225" i="1"/>
  <c r="OUD225" i="1"/>
  <c r="OUE225" i="1"/>
  <c r="OUF225" i="1"/>
  <c r="OUG225" i="1"/>
  <c r="OUH225" i="1"/>
  <c r="OUI225" i="1"/>
  <c r="OUJ225" i="1"/>
  <c r="OUK225" i="1"/>
  <c r="OUL225" i="1"/>
  <c r="OUM225" i="1"/>
  <c r="OUN225" i="1"/>
  <c r="OUO225" i="1"/>
  <c r="OUP225" i="1"/>
  <c r="OUQ225" i="1"/>
  <c r="OUR225" i="1"/>
  <c r="OUS225" i="1"/>
  <c r="OUT225" i="1"/>
  <c r="OUU225" i="1"/>
  <c r="OUV225" i="1"/>
  <c r="OUW225" i="1"/>
  <c r="OUX225" i="1"/>
  <c r="OUY225" i="1"/>
  <c r="OUZ225" i="1"/>
  <c r="OVA225" i="1"/>
  <c r="OVB225" i="1"/>
  <c r="OVC225" i="1"/>
  <c r="OVD225" i="1"/>
  <c r="OVE225" i="1"/>
  <c r="OVF225" i="1"/>
  <c r="OVG225" i="1"/>
  <c r="OVH225" i="1"/>
  <c r="OVI225" i="1"/>
  <c r="OVJ225" i="1"/>
  <c r="OVK225" i="1"/>
  <c r="OVL225" i="1"/>
  <c r="OVM225" i="1"/>
  <c r="OVN225" i="1"/>
  <c r="OVO225" i="1"/>
  <c r="OVP225" i="1"/>
  <c r="OVQ225" i="1"/>
  <c r="OVR225" i="1"/>
  <c r="OVS225" i="1"/>
  <c r="OVT225" i="1"/>
  <c r="OVU225" i="1"/>
  <c r="OVV225" i="1"/>
  <c r="OVW225" i="1"/>
  <c r="OVX225" i="1"/>
  <c r="OVY225" i="1"/>
  <c r="OVZ225" i="1"/>
  <c r="OWA225" i="1"/>
  <c r="OWB225" i="1"/>
  <c r="OWC225" i="1"/>
  <c r="OWD225" i="1"/>
  <c r="OWE225" i="1"/>
  <c r="OWF225" i="1"/>
  <c r="OWG225" i="1"/>
  <c r="OWH225" i="1"/>
  <c r="OWI225" i="1"/>
  <c r="OWJ225" i="1"/>
  <c r="OWK225" i="1"/>
  <c r="OWL225" i="1"/>
  <c r="OWM225" i="1"/>
  <c r="OWN225" i="1"/>
  <c r="OWO225" i="1"/>
  <c r="OWP225" i="1"/>
  <c r="OWQ225" i="1"/>
  <c r="OWR225" i="1"/>
  <c r="OWS225" i="1"/>
  <c r="OWT225" i="1"/>
  <c r="OWU225" i="1"/>
  <c r="OWV225" i="1"/>
  <c r="OWW225" i="1"/>
  <c r="OWX225" i="1"/>
  <c r="OWY225" i="1"/>
  <c r="OWZ225" i="1"/>
  <c r="OXA225" i="1"/>
  <c r="OXB225" i="1"/>
  <c r="OXC225" i="1"/>
  <c r="OXD225" i="1"/>
  <c r="OXE225" i="1"/>
  <c r="OXF225" i="1"/>
  <c r="OXG225" i="1"/>
  <c r="OXH225" i="1"/>
  <c r="OXI225" i="1"/>
  <c r="OXJ225" i="1"/>
  <c r="OXK225" i="1"/>
  <c r="OXL225" i="1"/>
  <c r="OXM225" i="1"/>
  <c r="OXN225" i="1"/>
  <c r="OXO225" i="1"/>
  <c r="OXP225" i="1"/>
  <c r="OXQ225" i="1"/>
  <c r="OXR225" i="1"/>
  <c r="OXS225" i="1"/>
  <c r="OXT225" i="1"/>
  <c r="OXU225" i="1"/>
  <c r="OXV225" i="1"/>
  <c r="OXW225" i="1"/>
  <c r="OXX225" i="1"/>
  <c r="OXY225" i="1"/>
  <c r="OXZ225" i="1"/>
  <c r="OYA225" i="1"/>
  <c r="OYB225" i="1"/>
  <c r="OYC225" i="1"/>
  <c r="OYD225" i="1"/>
  <c r="OYE225" i="1"/>
  <c r="OYF225" i="1"/>
  <c r="OYG225" i="1"/>
  <c r="OYH225" i="1"/>
  <c r="OYI225" i="1"/>
  <c r="OYJ225" i="1"/>
  <c r="OYK225" i="1"/>
  <c r="OYL225" i="1"/>
  <c r="OYM225" i="1"/>
  <c r="OYN225" i="1"/>
  <c r="OYO225" i="1"/>
  <c r="OYP225" i="1"/>
  <c r="OYQ225" i="1"/>
  <c r="OYR225" i="1"/>
  <c r="OYS225" i="1"/>
  <c r="OYT225" i="1"/>
  <c r="OYU225" i="1"/>
  <c r="OYV225" i="1"/>
  <c r="OYW225" i="1"/>
  <c r="OYX225" i="1"/>
  <c r="OYY225" i="1"/>
  <c r="OYZ225" i="1"/>
  <c r="OZA225" i="1"/>
  <c r="OZB225" i="1"/>
  <c r="OZC225" i="1"/>
  <c r="OZD225" i="1"/>
  <c r="OZE225" i="1"/>
  <c r="OZF225" i="1"/>
  <c r="OZG225" i="1"/>
  <c r="OZH225" i="1"/>
  <c r="OZI225" i="1"/>
  <c r="OZJ225" i="1"/>
  <c r="OZK225" i="1"/>
  <c r="OZL225" i="1"/>
  <c r="OZM225" i="1"/>
  <c r="OZN225" i="1"/>
  <c r="OZO225" i="1"/>
  <c r="OZP225" i="1"/>
  <c r="OZQ225" i="1"/>
  <c r="OZR225" i="1"/>
  <c r="OZS225" i="1"/>
  <c r="OZT225" i="1"/>
  <c r="OZU225" i="1"/>
  <c r="OZV225" i="1"/>
  <c r="OZW225" i="1"/>
  <c r="OZX225" i="1"/>
  <c r="OZY225" i="1"/>
  <c r="OZZ225" i="1"/>
  <c r="PAA225" i="1"/>
  <c r="PAB225" i="1"/>
  <c r="PAC225" i="1"/>
  <c r="PAD225" i="1"/>
  <c r="PAE225" i="1"/>
  <c r="PAF225" i="1"/>
  <c r="PAG225" i="1"/>
  <c r="PAH225" i="1"/>
  <c r="PAI225" i="1"/>
  <c r="PAJ225" i="1"/>
  <c r="PAK225" i="1"/>
  <c r="PAL225" i="1"/>
  <c r="PAM225" i="1"/>
  <c r="PAN225" i="1"/>
  <c r="PAO225" i="1"/>
  <c r="PAP225" i="1"/>
  <c r="PAQ225" i="1"/>
  <c r="PAR225" i="1"/>
  <c r="PAS225" i="1"/>
  <c r="PAT225" i="1"/>
  <c r="PAU225" i="1"/>
  <c r="PAV225" i="1"/>
  <c r="PAW225" i="1"/>
  <c r="PAX225" i="1"/>
  <c r="PAY225" i="1"/>
  <c r="PAZ225" i="1"/>
  <c r="PBA225" i="1"/>
  <c r="PBB225" i="1"/>
  <c r="PBC225" i="1"/>
  <c r="PBD225" i="1"/>
  <c r="PBE225" i="1"/>
  <c r="PBF225" i="1"/>
  <c r="PBG225" i="1"/>
  <c r="PBH225" i="1"/>
  <c r="PBI225" i="1"/>
  <c r="PBJ225" i="1"/>
  <c r="PBK225" i="1"/>
  <c r="PBL225" i="1"/>
  <c r="PBM225" i="1"/>
  <c r="PBN225" i="1"/>
  <c r="PBO225" i="1"/>
  <c r="PBP225" i="1"/>
  <c r="PBQ225" i="1"/>
  <c r="PBR225" i="1"/>
  <c r="PBS225" i="1"/>
  <c r="PBT225" i="1"/>
  <c r="PBU225" i="1"/>
  <c r="PBV225" i="1"/>
  <c r="PBW225" i="1"/>
  <c r="PBX225" i="1"/>
  <c r="PBY225" i="1"/>
  <c r="PBZ225" i="1"/>
  <c r="PCA225" i="1"/>
  <c r="PCB225" i="1"/>
  <c r="PCC225" i="1"/>
  <c r="PCD225" i="1"/>
  <c r="PCE225" i="1"/>
  <c r="PCF225" i="1"/>
  <c r="PCG225" i="1"/>
  <c r="PCH225" i="1"/>
  <c r="PCI225" i="1"/>
  <c r="PCJ225" i="1"/>
  <c r="PCK225" i="1"/>
  <c r="PCL225" i="1"/>
  <c r="PCM225" i="1"/>
  <c r="PCN225" i="1"/>
  <c r="PCO225" i="1"/>
  <c r="PCP225" i="1"/>
  <c r="PCQ225" i="1"/>
  <c r="PCR225" i="1"/>
  <c r="PCS225" i="1"/>
  <c r="PCT225" i="1"/>
  <c r="PCU225" i="1"/>
  <c r="PCV225" i="1"/>
  <c r="PCW225" i="1"/>
  <c r="PCX225" i="1"/>
  <c r="PCY225" i="1"/>
  <c r="PCZ225" i="1"/>
  <c r="PDA225" i="1"/>
  <c r="PDB225" i="1"/>
  <c r="PDC225" i="1"/>
  <c r="PDD225" i="1"/>
  <c r="PDE225" i="1"/>
  <c r="PDF225" i="1"/>
  <c r="PDG225" i="1"/>
  <c r="PDH225" i="1"/>
  <c r="PDI225" i="1"/>
  <c r="PDJ225" i="1"/>
  <c r="PDK225" i="1"/>
  <c r="PDL225" i="1"/>
  <c r="PDM225" i="1"/>
  <c r="PDN225" i="1"/>
  <c r="PDO225" i="1"/>
  <c r="PDP225" i="1"/>
  <c r="PDQ225" i="1"/>
  <c r="PDR225" i="1"/>
  <c r="PDS225" i="1"/>
  <c r="PDT225" i="1"/>
  <c r="PDU225" i="1"/>
  <c r="PDV225" i="1"/>
  <c r="PDW225" i="1"/>
  <c r="PDX225" i="1"/>
  <c r="PDY225" i="1"/>
  <c r="PDZ225" i="1"/>
  <c r="PEA225" i="1"/>
  <c r="PEB225" i="1"/>
  <c r="PEC225" i="1"/>
  <c r="PED225" i="1"/>
  <c r="PEE225" i="1"/>
  <c r="PEF225" i="1"/>
  <c r="PEG225" i="1"/>
  <c r="PEH225" i="1"/>
  <c r="PEI225" i="1"/>
  <c r="PEJ225" i="1"/>
  <c r="PEK225" i="1"/>
  <c r="PEL225" i="1"/>
  <c r="PEM225" i="1"/>
  <c r="PEN225" i="1"/>
  <c r="PEO225" i="1"/>
  <c r="PEP225" i="1"/>
  <c r="PEQ225" i="1"/>
  <c r="PER225" i="1"/>
  <c r="PES225" i="1"/>
  <c r="PET225" i="1"/>
  <c r="PEU225" i="1"/>
  <c r="PEV225" i="1"/>
  <c r="PEW225" i="1"/>
  <c r="PEX225" i="1"/>
  <c r="PEY225" i="1"/>
  <c r="PEZ225" i="1"/>
  <c r="PFA225" i="1"/>
  <c r="PFB225" i="1"/>
  <c r="PFC225" i="1"/>
  <c r="PFD225" i="1"/>
  <c r="PFE225" i="1"/>
  <c r="PFF225" i="1"/>
  <c r="PFG225" i="1"/>
  <c r="PFH225" i="1"/>
  <c r="PFI225" i="1"/>
  <c r="PFJ225" i="1"/>
  <c r="PFK225" i="1"/>
  <c r="PFL225" i="1"/>
  <c r="PFM225" i="1"/>
  <c r="PFN225" i="1"/>
  <c r="PFO225" i="1"/>
  <c r="PFP225" i="1"/>
  <c r="PFQ225" i="1"/>
  <c r="PFR225" i="1"/>
  <c r="PFS225" i="1"/>
  <c r="PFT225" i="1"/>
  <c r="PFU225" i="1"/>
  <c r="PFV225" i="1"/>
  <c r="PFW225" i="1"/>
  <c r="PFX225" i="1"/>
  <c r="PFY225" i="1"/>
  <c r="PFZ225" i="1"/>
  <c r="PGA225" i="1"/>
  <c r="PGB225" i="1"/>
  <c r="PGC225" i="1"/>
  <c r="PGD225" i="1"/>
  <c r="PGE225" i="1"/>
  <c r="PGF225" i="1"/>
  <c r="PGG225" i="1"/>
  <c r="PGH225" i="1"/>
  <c r="PGI225" i="1"/>
  <c r="PGJ225" i="1"/>
  <c r="PGK225" i="1"/>
  <c r="PGL225" i="1"/>
  <c r="PGM225" i="1"/>
  <c r="PGN225" i="1"/>
  <c r="PGO225" i="1"/>
  <c r="PGP225" i="1"/>
  <c r="PGQ225" i="1"/>
  <c r="PGR225" i="1"/>
  <c r="PGS225" i="1"/>
  <c r="PGT225" i="1"/>
  <c r="PGU225" i="1"/>
  <c r="PGV225" i="1"/>
  <c r="PGW225" i="1"/>
  <c r="PGX225" i="1"/>
  <c r="PGY225" i="1"/>
  <c r="PGZ225" i="1"/>
  <c r="PHA225" i="1"/>
  <c r="PHB225" i="1"/>
  <c r="PHC225" i="1"/>
  <c r="PHD225" i="1"/>
  <c r="PHE225" i="1"/>
  <c r="PHF225" i="1"/>
  <c r="PHG225" i="1"/>
  <c r="PHH225" i="1"/>
  <c r="PHI225" i="1"/>
  <c r="PHJ225" i="1"/>
  <c r="PHK225" i="1"/>
  <c r="PHL225" i="1"/>
  <c r="PHM225" i="1"/>
  <c r="PHN225" i="1"/>
  <c r="PHO225" i="1"/>
  <c r="PHP225" i="1"/>
  <c r="PHQ225" i="1"/>
  <c r="PHR225" i="1"/>
  <c r="PHS225" i="1"/>
  <c r="PHT225" i="1"/>
  <c r="PHU225" i="1"/>
  <c r="PHV225" i="1"/>
  <c r="PHW225" i="1"/>
  <c r="PHX225" i="1"/>
  <c r="PHY225" i="1"/>
  <c r="PHZ225" i="1"/>
  <c r="PIA225" i="1"/>
  <c r="PIB225" i="1"/>
  <c r="PIC225" i="1"/>
  <c r="PID225" i="1"/>
  <c r="PIE225" i="1"/>
  <c r="PIF225" i="1"/>
  <c r="PIG225" i="1"/>
  <c r="PIH225" i="1"/>
  <c r="PII225" i="1"/>
  <c r="PIJ225" i="1"/>
  <c r="PIK225" i="1"/>
  <c r="PIL225" i="1"/>
  <c r="PIM225" i="1"/>
  <c r="PIN225" i="1"/>
  <c r="PIO225" i="1"/>
  <c r="PIP225" i="1"/>
  <c r="PIQ225" i="1"/>
  <c r="PIR225" i="1"/>
  <c r="PIS225" i="1"/>
  <c r="PIT225" i="1"/>
  <c r="PIU225" i="1"/>
  <c r="PIV225" i="1"/>
  <c r="PIW225" i="1"/>
  <c r="PIX225" i="1"/>
  <c r="PIY225" i="1"/>
  <c r="PIZ225" i="1"/>
  <c r="PJA225" i="1"/>
  <c r="PJB225" i="1"/>
  <c r="PJC225" i="1"/>
  <c r="PJD225" i="1"/>
  <c r="PJE225" i="1"/>
  <c r="PJF225" i="1"/>
  <c r="PJG225" i="1"/>
  <c r="PJH225" i="1"/>
  <c r="PJI225" i="1"/>
  <c r="PJJ225" i="1"/>
  <c r="PJK225" i="1"/>
  <c r="PJL225" i="1"/>
  <c r="PJM225" i="1"/>
  <c r="PJN225" i="1"/>
  <c r="PJO225" i="1"/>
  <c r="PJP225" i="1"/>
  <c r="PJQ225" i="1"/>
  <c r="PJR225" i="1"/>
  <c r="PJS225" i="1"/>
  <c r="PJT225" i="1"/>
  <c r="PJU225" i="1"/>
  <c r="PJV225" i="1"/>
  <c r="PJW225" i="1"/>
  <c r="PJX225" i="1"/>
  <c r="PJY225" i="1"/>
  <c r="PJZ225" i="1"/>
  <c r="PKA225" i="1"/>
  <c r="PKB225" i="1"/>
  <c r="PKC225" i="1"/>
  <c r="PKD225" i="1"/>
  <c r="PKE225" i="1"/>
  <c r="PKF225" i="1"/>
  <c r="PKG225" i="1"/>
  <c r="PKH225" i="1"/>
  <c r="PKI225" i="1"/>
  <c r="PKJ225" i="1"/>
  <c r="PKK225" i="1"/>
  <c r="PKL225" i="1"/>
  <c r="PKM225" i="1"/>
  <c r="PKN225" i="1"/>
  <c r="PKO225" i="1"/>
  <c r="PKP225" i="1"/>
  <c r="PKQ225" i="1"/>
  <c r="PKR225" i="1"/>
  <c r="PKS225" i="1"/>
  <c r="PKT225" i="1"/>
  <c r="PKU225" i="1"/>
  <c r="PKV225" i="1"/>
  <c r="PKW225" i="1"/>
  <c r="PKX225" i="1"/>
  <c r="PKY225" i="1"/>
  <c r="PKZ225" i="1"/>
  <c r="PLA225" i="1"/>
  <c r="PLB225" i="1"/>
  <c r="PLC225" i="1"/>
  <c r="PLD225" i="1"/>
  <c r="PLE225" i="1"/>
  <c r="PLF225" i="1"/>
  <c r="PLG225" i="1"/>
  <c r="PLH225" i="1"/>
  <c r="PLI225" i="1"/>
  <c r="PLJ225" i="1"/>
  <c r="PLK225" i="1"/>
  <c r="PLL225" i="1"/>
  <c r="PLM225" i="1"/>
  <c r="PLN225" i="1"/>
  <c r="PLO225" i="1"/>
  <c r="PLP225" i="1"/>
  <c r="PLQ225" i="1"/>
  <c r="PLR225" i="1"/>
  <c r="PLS225" i="1"/>
  <c r="PLT225" i="1"/>
  <c r="PLU225" i="1"/>
  <c r="PLV225" i="1"/>
  <c r="PLW225" i="1"/>
  <c r="PLX225" i="1"/>
  <c r="PLY225" i="1"/>
  <c r="PLZ225" i="1"/>
  <c r="PMA225" i="1"/>
  <c r="PMB225" i="1"/>
  <c r="PMC225" i="1"/>
  <c r="PMD225" i="1"/>
  <c r="PME225" i="1"/>
  <c r="PMF225" i="1"/>
  <c r="PMG225" i="1"/>
  <c r="PMH225" i="1"/>
  <c r="PMI225" i="1"/>
  <c r="PMJ225" i="1"/>
  <c r="PMK225" i="1"/>
  <c r="PML225" i="1"/>
  <c r="PMM225" i="1"/>
  <c r="PMN225" i="1"/>
  <c r="PMO225" i="1"/>
  <c r="PMP225" i="1"/>
  <c r="PMQ225" i="1"/>
  <c r="PMR225" i="1"/>
  <c r="PMS225" i="1"/>
  <c r="PMT225" i="1"/>
  <c r="PMU225" i="1"/>
  <c r="PMV225" i="1"/>
  <c r="PMW225" i="1"/>
  <c r="PMX225" i="1"/>
  <c r="PMY225" i="1"/>
  <c r="PMZ225" i="1"/>
  <c r="PNA225" i="1"/>
  <c r="PNB225" i="1"/>
  <c r="PNC225" i="1"/>
  <c r="PND225" i="1"/>
  <c r="PNE225" i="1"/>
  <c r="PNF225" i="1"/>
  <c r="PNG225" i="1"/>
  <c r="PNH225" i="1"/>
  <c r="PNI225" i="1"/>
  <c r="PNJ225" i="1"/>
  <c r="PNK225" i="1"/>
  <c r="PNL225" i="1"/>
  <c r="PNM225" i="1"/>
  <c r="PNN225" i="1"/>
  <c r="PNO225" i="1"/>
  <c r="PNP225" i="1"/>
  <c r="PNQ225" i="1"/>
  <c r="PNR225" i="1"/>
  <c r="PNS225" i="1"/>
  <c r="PNT225" i="1"/>
  <c r="PNU225" i="1"/>
  <c r="PNV225" i="1"/>
  <c r="PNW225" i="1"/>
  <c r="PNX225" i="1"/>
  <c r="PNY225" i="1"/>
  <c r="PNZ225" i="1"/>
  <c r="POA225" i="1"/>
  <c r="POB225" i="1"/>
  <c r="POC225" i="1"/>
  <c r="POD225" i="1"/>
  <c r="POE225" i="1"/>
  <c r="POF225" i="1"/>
  <c r="POG225" i="1"/>
  <c r="POH225" i="1"/>
  <c r="POI225" i="1"/>
  <c r="POJ225" i="1"/>
  <c r="POK225" i="1"/>
  <c r="POL225" i="1"/>
  <c r="POM225" i="1"/>
  <c r="PON225" i="1"/>
  <c r="POO225" i="1"/>
  <c r="POP225" i="1"/>
  <c r="POQ225" i="1"/>
  <c r="POR225" i="1"/>
  <c r="POS225" i="1"/>
  <c r="POT225" i="1"/>
  <c r="POU225" i="1"/>
  <c r="POV225" i="1"/>
  <c r="POW225" i="1"/>
  <c r="POX225" i="1"/>
  <c r="POY225" i="1"/>
  <c r="POZ225" i="1"/>
  <c r="PPA225" i="1"/>
  <c r="PPB225" i="1"/>
  <c r="PPC225" i="1"/>
  <c r="PPD225" i="1"/>
  <c r="PPE225" i="1"/>
  <c r="PPF225" i="1"/>
  <c r="PPG225" i="1"/>
  <c r="PPH225" i="1"/>
  <c r="PPI225" i="1"/>
  <c r="PPJ225" i="1"/>
  <c r="PPK225" i="1"/>
  <c r="PPL225" i="1"/>
  <c r="PPM225" i="1"/>
  <c r="PPN225" i="1"/>
  <c r="PPO225" i="1"/>
  <c r="PPP225" i="1"/>
  <c r="PPQ225" i="1"/>
  <c r="PPR225" i="1"/>
  <c r="PPS225" i="1"/>
  <c r="PPT225" i="1"/>
  <c r="PPU225" i="1"/>
  <c r="PPV225" i="1"/>
  <c r="PPW225" i="1"/>
  <c r="PPX225" i="1"/>
  <c r="PPY225" i="1"/>
  <c r="PPZ225" i="1"/>
  <c r="PQA225" i="1"/>
  <c r="PQB225" i="1"/>
  <c r="PQC225" i="1"/>
  <c r="PQD225" i="1"/>
  <c r="PQE225" i="1"/>
  <c r="PQF225" i="1"/>
  <c r="PQG225" i="1"/>
  <c r="PQH225" i="1"/>
  <c r="PQI225" i="1"/>
  <c r="PQJ225" i="1"/>
  <c r="PQK225" i="1"/>
  <c r="PQL225" i="1"/>
  <c r="PQM225" i="1"/>
  <c r="PQN225" i="1"/>
  <c r="PQO225" i="1"/>
  <c r="PQP225" i="1"/>
  <c r="PQQ225" i="1"/>
  <c r="PQR225" i="1"/>
  <c r="PQS225" i="1"/>
  <c r="PQT225" i="1"/>
  <c r="PQU225" i="1"/>
  <c r="PQV225" i="1"/>
  <c r="PQW225" i="1"/>
  <c r="PQX225" i="1"/>
  <c r="PQY225" i="1"/>
  <c r="PQZ225" i="1"/>
  <c r="PRA225" i="1"/>
  <c r="PRB225" i="1"/>
  <c r="PRC225" i="1"/>
  <c r="PRD225" i="1"/>
  <c r="PRE225" i="1"/>
  <c r="PRF225" i="1"/>
  <c r="PRG225" i="1"/>
  <c r="PRH225" i="1"/>
  <c r="PRI225" i="1"/>
  <c r="PRJ225" i="1"/>
  <c r="PRK225" i="1"/>
  <c r="PRL225" i="1"/>
  <c r="PRM225" i="1"/>
  <c r="PRN225" i="1"/>
  <c r="PRO225" i="1"/>
  <c r="PRP225" i="1"/>
  <c r="PRQ225" i="1"/>
  <c r="PRR225" i="1"/>
  <c r="PRS225" i="1"/>
  <c r="PRT225" i="1"/>
  <c r="PRU225" i="1"/>
  <c r="PRV225" i="1"/>
  <c r="PRW225" i="1"/>
  <c r="PRX225" i="1"/>
  <c r="PRY225" i="1"/>
  <c r="PRZ225" i="1"/>
  <c r="PSA225" i="1"/>
  <c r="PSB225" i="1"/>
  <c r="PSC225" i="1"/>
  <c r="PSD225" i="1"/>
  <c r="PSE225" i="1"/>
  <c r="PSF225" i="1"/>
  <c r="PSG225" i="1"/>
  <c r="PSH225" i="1"/>
  <c r="PSI225" i="1"/>
  <c r="PSJ225" i="1"/>
  <c r="PSK225" i="1"/>
  <c r="PSL225" i="1"/>
  <c r="PSM225" i="1"/>
  <c r="PSN225" i="1"/>
  <c r="PSO225" i="1"/>
  <c r="PSP225" i="1"/>
  <c r="PSQ225" i="1"/>
  <c r="PSR225" i="1"/>
  <c r="PSS225" i="1"/>
  <c r="PST225" i="1"/>
  <c r="PSU225" i="1"/>
  <c r="PSV225" i="1"/>
  <c r="PSW225" i="1"/>
  <c r="PSX225" i="1"/>
  <c r="PSY225" i="1"/>
  <c r="PSZ225" i="1"/>
  <c r="PTA225" i="1"/>
  <c r="PTB225" i="1"/>
  <c r="PTC225" i="1"/>
  <c r="PTD225" i="1"/>
  <c r="PTE225" i="1"/>
  <c r="PTF225" i="1"/>
  <c r="PTG225" i="1"/>
  <c r="PTH225" i="1"/>
  <c r="PTI225" i="1"/>
  <c r="PTJ225" i="1"/>
  <c r="PTK225" i="1"/>
  <c r="PTL225" i="1"/>
  <c r="PTM225" i="1"/>
  <c r="PTN225" i="1"/>
  <c r="PTO225" i="1"/>
  <c r="PTP225" i="1"/>
  <c r="PTQ225" i="1"/>
  <c r="PTR225" i="1"/>
  <c r="PTS225" i="1"/>
  <c r="PTT225" i="1"/>
  <c r="PTU225" i="1"/>
  <c r="PTV225" i="1"/>
  <c r="PTW225" i="1"/>
  <c r="PTX225" i="1"/>
  <c r="PTY225" i="1"/>
  <c r="PTZ225" i="1"/>
  <c r="PUA225" i="1"/>
  <c r="PUB225" i="1"/>
  <c r="PUC225" i="1"/>
  <c r="PUD225" i="1"/>
  <c r="PUE225" i="1"/>
  <c r="PUF225" i="1"/>
  <c r="PUG225" i="1"/>
  <c r="PUH225" i="1"/>
  <c r="PUI225" i="1"/>
  <c r="PUJ225" i="1"/>
  <c r="PUK225" i="1"/>
  <c r="PUL225" i="1"/>
  <c r="PUM225" i="1"/>
  <c r="PUN225" i="1"/>
  <c r="PUO225" i="1"/>
  <c r="PUP225" i="1"/>
  <c r="PUQ225" i="1"/>
  <c r="PUR225" i="1"/>
  <c r="PUS225" i="1"/>
  <c r="PUT225" i="1"/>
  <c r="PUU225" i="1"/>
  <c r="PUV225" i="1"/>
  <c r="PUW225" i="1"/>
  <c r="PUX225" i="1"/>
  <c r="PUY225" i="1"/>
  <c r="PUZ225" i="1"/>
  <c r="PVA225" i="1"/>
  <c r="PVB225" i="1"/>
  <c r="PVC225" i="1"/>
  <c r="PVD225" i="1"/>
  <c r="PVE225" i="1"/>
  <c r="PVF225" i="1"/>
  <c r="PVG225" i="1"/>
  <c r="PVH225" i="1"/>
  <c r="PVI225" i="1"/>
  <c r="PVJ225" i="1"/>
  <c r="PVK225" i="1"/>
  <c r="PVL225" i="1"/>
  <c r="PVM225" i="1"/>
  <c r="PVN225" i="1"/>
  <c r="PVO225" i="1"/>
  <c r="PVP225" i="1"/>
  <c r="PVQ225" i="1"/>
  <c r="PVR225" i="1"/>
  <c r="PVS225" i="1"/>
  <c r="PVT225" i="1"/>
  <c r="PVU225" i="1"/>
  <c r="PVV225" i="1"/>
  <c r="PVW225" i="1"/>
  <c r="PVX225" i="1"/>
  <c r="PVY225" i="1"/>
  <c r="PVZ225" i="1"/>
  <c r="PWA225" i="1"/>
  <c r="PWB225" i="1"/>
  <c r="PWC225" i="1"/>
  <c r="PWD225" i="1"/>
  <c r="PWE225" i="1"/>
  <c r="PWF225" i="1"/>
  <c r="PWG225" i="1"/>
  <c r="PWH225" i="1"/>
  <c r="PWI225" i="1"/>
  <c r="PWJ225" i="1"/>
  <c r="PWK225" i="1"/>
  <c r="PWL225" i="1"/>
  <c r="PWM225" i="1"/>
  <c r="PWN225" i="1"/>
  <c r="PWO225" i="1"/>
  <c r="PWP225" i="1"/>
  <c r="PWQ225" i="1"/>
  <c r="PWR225" i="1"/>
  <c r="PWS225" i="1"/>
  <c r="PWT225" i="1"/>
  <c r="PWU225" i="1"/>
  <c r="PWV225" i="1"/>
  <c r="PWW225" i="1"/>
  <c r="PWX225" i="1"/>
  <c r="PWY225" i="1"/>
  <c r="PWZ225" i="1"/>
  <c r="PXA225" i="1"/>
  <c r="PXB225" i="1"/>
  <c r="PXC225" i="1"/>
  <c r="PXD225" i="1"/>
  <c r="PXE225" i="1"/>
  <c r="PXF225" i="1"/>
  <c r="PXG225" i="1"/>
  <c r="PXH225" i="1"/>
  <c r="PXI225" i="1"/>
  <c r="PXJ225" i="1"/>
  <c r="PXK225" i="1"/>
  <c r="PXL225" i="1"/>
  <c r="PXM225" i="1"/>
  <c r="PXN225" i="1"/>
  <c r="PXO225" i="1"/>
  <c r="PXP225" i="1"/>
  <c r="PXQ225" i="1"/>
  <c r="PXR225" i="1"/>
  <c r="PXS225" i="1"/>
  <c r="PXT225" i="1"/>
  <c r="PXU225" i="1"/>
  <c r="PXV225" i="1"/>
  <c r="PXW225" i="1"/>
  <c r="PXX225" i="1"/>
  <c r="PXY225" i="1"/>
  <c r="PXZ225" i="1"/>
  <c r="PYA225" i="1"/>
  <c r="PYB225" i="1"/>
  <c r="PYC225" i="1"/>
  <c r="PYD225" i="1"/>
  <c r="PYE225" i="1"/>
  <c r="PYF225" i="1"/>
  <c r="PYG225" i="1"/>
  <c r="PYH225" i="1"/>
  <c r="PYI225" i="1"/>
  <c r="PYJ225" i="1"/>
  <c r="PYK225" i="1"/>
  <c r="PYL225" i="1"/>
  <c r="PYM225" i="1"/>
  <c r="PYN225" i="1"/>
  <c r="PYO225" i="1"/>
  <c r="PYP225" i="1"/>
  <c r="PYQ225" i="1"/>
  <c r="PYR225" i="1"/>
  <c r="PYS225" i="1"/>
  <c r="PYT225" i="1"/>
  <c r="PYU225" i="1"/>
  <c r="PYV225" i="1"/>
  <c r="PYW225" i="1"/>
  <c r="PYX225" i="1"/>
  <c r="PYY225" i="1"/>
  <c r="PYZ225" i="1"/>
  <c r="PZA225" i="1"/>
  <c r="PZB225" i="1"/>
  <c r="PZC225" i="1"/>
  <c r="PZD225" i="1"/>
  <c r="PZE225" i="1"/>
  <c r="PZF225" i="1"/>
  <c r="PZG225" i="1"/>
  <c r="PZH225" i="1"/>
  <c r="PZI225" i="1"/>
  <c r="PZJ225" i="1"/>
  <c r="PZK225" i="1"/>
  <c r="PZL225" i="1"/>
  <c r="PZM225" i="1"/>
  <c r="PZN225" i="1"/>
  <c r="PZO225" i="1"/>
  <c r="PZP225" i="1"/>
  <c r="PZQ225" i="1"/>
  <c r="PZR225" i="1"/>
  <c r="PZS225" i="1"/>
  <c r="PZT225" i="1"/>
  <c r="PZU225" i="1"/>
  <c r="PZV225" i="1"/>
  <c r="PZW225" i="1"/>
  <c r="PZX225" i="1"/>
  <c r="PZY225" i="1"/>
  <c r="PZZ225" i="1"/>
  <c r="QAA225" i="1"/>
  <c r="QAB225" i="1"/>
  <c r="QAC225" i="1"/>
  <c r="QAD225" i="1"/>
  <c r="QAE225" i="1"/>
  <c r="QAF225" i="1"/>
  <c r="QAG225" i="1"/>
  <c r="QAH225" i="1"/>
  <c r="QAI225" i="1"/>
  <c r="QAJ225" i="1"/>
  <c r="QAK225" i="1"/>
  <c r="QAL225" i="1"/>
  <c r="QAM225" i="1"/>
  <c r="QAN225" i="1"/>
  <c r="QAO225" i="1"/>
  <c r="QAP225" i="1"/>
  <c r="QAQ225" i="1"/>
  <c r="QAR225" i="1"/>
  <c r="QAS225" i="1"/>
  <c r="QAT225" i="1"/>
  <c r="QAU225" i="1"/>
  <c r="QAV225" i="1"/>
  <c r="QAW225" i="1"/>
  <c r="QAX225" i="1"/>
  <c r="QAY225" i="1"/>
  <c r="QAZ225" i="1"/>
  <c r="QBA225" i="1"/>
  <c r="QBB225" i="1"/>
  <c r="QBC225" i="1"/>
  <c r="QBD225" i="1"/>
  <c r="QBE225" i="1"/>
  <c r="QBF225" i="1"/>
  <c r="QBG225" i="1"/>
  <c r="QBH225" i="1"/>
  <c r="QBI225" i="1"/>
  <c r="QBJ225" i="1"/>
  <c r="QBK225" i="1"/>
  <c r="QBL225" i="1"/>
  <c r="QBM225" i="1"/>
  <c r="QBN225" i="1"/>
  <c r="QBO225" i="1"/>
  <c r="QBP225" i="1"/>
  <c r="QBQ225" i="1"/>
  <c r="QBR225" i="1"/>
  <c r="QBS225" i="1"/>
  <c r="QBT225" i="1"/>
  <c r="QBU225" i="1"/>
  <c r="QBV225" i="1"/>
  <c r="QBW225" i="1"/>
  <c r="QBX225" i="1"/>
  <c r="QBY225" i="1"/>
  <c r="QBZ225" i="1"/>
  <c r="QCA225" i="1"/>
  <c r="QCB225" i="1"/>
  <c r="QCC225" i="1"/>
  <c r="QCD225" i="1"/>
  <c r="QCE225" i="1"/>
  <c r="QCF225" i="1"/>
  <c r="QCG225" i="1"/>
  <c r="QCH225" i="1"/>
  <c r="QCI225" i="1"/>
  <c r="QCJ225" i="1"/>
  <c r="QCK225" i="1"/>
  <c r="QCL225" i="1"/>
  <c r="QCM225" i="1"/>
  <c r="QCN225" i="1"/>
  <c r="QCO225" i="1"/>
  <c r="QCP225" i="1"/>
  <c r="QCQ225" i="1"/>
  <c r="QCR225" i="1"/>
  <c r="QCS225" i="1"/>
  <c r="QCT225" i="1"/>
  <c r="QCU225" i="1"/>
  <c r="QCV225" i="1"/>
  <c r="QCW225" i="1"/>
  <c r="QCX225" i="1"/>
  <c r="QCY225" i="1"/>
  <c r="QCZ225" i="1"/>
  <c r="QDA225" i="1"/>
  <c r="QDB225" i="1"/>
  <c r="QDC225" i="1"/>
  <c r="QDD225" i="1"/>
  <c r="QDE225" i="1"/>
  <c r="QDF225" i="1"/>
  <c r="QDG225" i="1"/>
  <c r="QDH225" i="1"/>
  <c r="QDI225" i="1"/>
  <c r="QDJ225" i="1"/>
  <c r="QDK225" i="1"/>
  <c r="QDL225" i="1"/>
  <c r="QDM225" i="1"/>
  <c r="QDN225" i="1"/>
  <c r="QDO225" i="1"/>
  <c r="QDP225" i="1"/>
  <c r="QDQ225" i="1"/>
  <c r="QDR225" i="1"/>
  <c r="QDS225" i="1"/>
  <c r="QDT225" i="1"/>
  <c r="QDU225" i="1"/>
  <c r="QDV225" i="1"/>
  <c r="QDW225" i="1"/>
  <c r="QDX225" i="1"/>
  <c r="QDY225" i="1"/>
  <c r="QDZ225" i="1"/>
  <c r="QEA225" i="1"/>
  <c r="QEB225" i="1"/>
  <c r="QEC225" i="1"/>
  <c r="QED225" i="1"/>
  <c r="QEE225" i="1"/>
  <c r="QEF225" i="1"/>
  <c r="QEG225" i="1"/>
  <c r="QEH225" i="1"/>
  <c r="QEI225" i="1"/>
  <c r="QEJ225" i="1"/>
  <c r="QEK225" i="1"/>
  <c r="QEL225" i="1"/>
  <c r="QEM225" i="1"/>
  <c r="QEN225" i="1"/>
  <c r="QEO225" i="1"/>
  <c r="QEP225" i="1"/>
  <c r="QEQ225" i="1"/>
  <c r="QER225" i="1"/>
  <c r="QES225" i="1"/>
  <c r="QET225" i="1"/>
  <c r="QEU225" i="1"/>
  <c r="QEV225" i="1"/>
  <c r="QEW225" i="1"/>
  <c r="QEX225" i="1"/>
  <c r="QEY225" i="1"/>
  <c r="QEZ225" i="1"/>
  <c r="QFA225" i="1"/>
  <c r="QFB225" i="1"/>
  <c r="QFC225" i="1"/>
  <c r="QFD225" i="1"/>
  <c r="QFE225" i="1"/>
  <c r="QFF225" i="1"/>
  <c r="QFG225" i="1"/>
  <c r="QFH225" i="1"/>
  <c r="QFI225" i="1"/>
  <c r="QFJ225" i="1"/>
  <c r="QFK225" i="1"/>
  <c r="QFL225" i="1"/>
  <c r="QFM225" i="1"/>
  <c r="QFN225" i="1"/>
  <c r="QFO225" i="1"/>
  <c r="QFP225" i="1"/>
  <c r="QFQ225" i="1"/>
  <c r="QFR225" i="1"/>
  <c r="QFS225" i="1"/>
  <c r="QFT225" i="1"/>
  <c r="QFU225" i="1"/>
  <c r="QFV225" i="1"/>
  <c r="QFW225" i="1"/>
  <c r="QFX225" i="1"/>
  <c r="QFY225" i="1"/>
  <c r="QFZ225" i="1"/>
  <c r="QGA225" i="1"/>
  <c r="QGB225" i="1"/>
  <c r="QGC225" i="1"/>
  <c r="QGD225" i="1"/>
  <c r="QGE225" i="1"/>
  <c r="QGF225" i="1"/>
  <c r="QGG225" i="1"/>
  <c r="QGH225" i="1"/>
  <c r="QGI225" i="1"/>
  <c r="QGJ225" i="1"/>
  <c r="QGK225" i="1"/>
  <c r="QGL225" i="1"/>
  <c r="QGM225" i="1"/>
  <c r="QGN225" i="1"/>
  <c r="QGO225" i="1"/>
  <c r="QGP225" i="1"/>
  <c r="QGQ225" i="1"/>
  <c r="QGR225" i="1"/>
  <c r="QGS225" i="1"/>
  <c r="QGT225" i="1"/>
  <c r="QGU225" i="1"/>
  <c r="QGV225" i="1"/>
  <c r="QGW225" i="1"/>
  <c r="QGX225" i="1"/>
  <c r="QGY225" i="1"/>
  <c r="QGZ225" i="1"/>
  <c r="QHA225" i="1"/>
  <c r="QHB225" i="1"/>
  <c r="QHC225" i="1"/>
  <c r="QHD225" i="1"/>
  <c r="QHE225" i="1"/>
  <c r="QHF225" i="1"/>
  <c r="QHG225" i="1"/>
  <c r="QHH225" i="1"/>
  <c r="QHI225" i="1"/>
  <c r="QHJ225" i="1"/>
  <c r="QHK225" i="1"/>
  <c r="QHL225" i="1"/>
  <c r="QHM225" i="1"/>
  <c r="QHN225" i="1"/>
  <c r="QHO225" i="1"/>
  <c r="QHP225" i="1"/>
  <c r="QHQ225" i="1"/>
  <c r="QHR225" i="1"/>
  <c r="QHS225" i="1"/>
  <c r="QHT225" i="1"/>
  <c r="QHU225" i="1"/>
  <c r="QHV225" i="1"/>
  <c r="QHW225" i="1"/>
  <c r="QHX225" i="1"/>
  <c r="QHY225" i="1"/>
  <c r="QHZ225" i="1"/>
  <c r="QIA225" i="1"/>
  <c r="QIB225" i="1"/>
  <c r="QIC225" i="1"/>
  <c r="QID225" i="1"/>
  <c r="QIE225" i="1"/>
  <c r="QIF225" i="1"/>
  <c r="QIG225" i="1"/>
  <c r="QIH225" i="1"/>
  <c r="QII225" i="1"/>
  <c r="QIJ225" i="1"/>
  <c r="QIK225" i="1"/>
  <c r="QIL225" i="1"/>
  <c r="QIM225" i="1"/>
  <c r="QIN225" i="1"/>
  <c r="QIO225" i="1"/>
  <c r="QIP225" i="1"/>
  <c r="QIQ225" i="1"/>
  <c r="QIR225" i="1"/>
  <c r="QIS225" i="1"/>
  <c r="QIT225" i="1"/>
  <c r="QIU225" i="1"/>
  <c r="QIV225" i="1"/>
  <c r="QIW225" i="1"/>
  <c r="QIX225" i="1"/>
  <c r="QIY225" i="1"/>
  <c r="QIZ225" i="1"/>
  <c r="QJA225" i="1"/>
  <c r="QJB225" i="1"/>
  <c r="QJC225" i="1"/>
  <c r="QJD225" i="1"/>
  <c r="QJE225" i="1"/>
  <c r="QJF225" i="1"/>
  <c r="QJG225" i="1"/>
  <c r="QJH225" i="1"/>
  <c r="QJI225" i="1"/>
  <c r="QJJ225" i="1"/>
  <c r="QJK225" i="1"/>
  <c r="QJL225" i="1"/>
  <c r="QJM225" i="1"/>
  <c r="QJN225" i="1"/>
  <c r="QJO225" i="1"/>
  <c r="QJP225" i="1"/>
  <c r="QJQ225" i="1"/>
  <c r="QJR225" i="1"/>
  <c r="QJS225" i="1"/>
  <c r="QJT225" i="1"/>
  <c r="QJU225" i="1"/>
  <c r="QJV225" i="1"/>
  <c r="QJW225" i="1"/>
  <c r="QJX225" i="1"/>
  <c r="QJY225" i="1"/>
  <c r="QJZ225" i="1"/>
  <c r="QKA225" i="1"/>
  <c r="QKB225" i="1"/>
  <c r="QKC225" i="1"/>
  <c r="QKD225" i="1"/>
  <c r="QKE225" i="1"/>
  <c r="QKF225" i="1"/>
  <c r="QKG225" i="1"/>
  <c r="QKH225" i="1"/>
  <c r="QKI225" i="1"/>
  <c r="QKJ225" i="1"/>
  <c r="QKK225" i="1"/>
  <c r="QKL225" i="1"/>
  <c r="QKM225" i="1"/>
  <c r="QKN225" i="1"/>
  <c r="QKO225" i="1"/>
  <c r="QKP225" i="1"/>
  <c r="QKQ225" i="1"/>
  <c r="QKR225" i="1"/>
  <c r="QKS225" i="1"/>
  <c r="QKT225" i="1"/>
  <c r="QKU225" i="1"/>
  <c r="QKV225" i="1"/>
  <c r="QKW225" i="1"/>
  <c r="QKX225" i="1"/>
  <c r="QKY225" i="1"/>
  <c r="QKZ225" i="1"/>
  <c r="QLA225" i="1"/>
  <c r="QLB225" i="1"/>
  <c r="QLC225" i="1"/>
  <c r="QLD225" i="1"/>
  <c r="QLE225" i="1"/>
  <c r="QLF225" i="1"/>
  <c r="QLG225" i="1"/>
  <c r="QLH225" i="1"/>
  <c r="QLI225" i="1"/>
  <c r="QLJ225" i="1"/>
  <c r="QLK225" i="1"/>
  <c r="QLL225" i="1"/>
  <c r="QLM225" i="1"/>
  <c r="QLN225" i="1"/>
  <c r="QLO225" i="1"/>
  <c r="QLP225" i="1"/>
  <c r="QLQ225" i="1"/>
  <c r="QLR225" i="1"/>
  <c r="QLS225" i="1"/>
  <c r="QLT225" i="1"/>
  <c r="QLU225" i="1"/>
  <c r="QLV225" i="1"/>
  <c r="QLW225" i="1"/>
  <c r="QLX225" i="1"/>
  <c r="QLY225" i="1"/>
  <c r="QLZ225" i="1"/>
  <c r="QMA225" i="1"/>
  <c r="QMB225" i="1"/>
  <c r="QMC225" i="1"/>
  <c r="QMD225" i="1"/>
  <c r="QME225" i="1"/>
  <c r="QMF225" i="1"/>
  <c r="QMG225" i="1"/>
  <c r="QMH225" i="1"/>
  <c r="QMI225" i="1"/>
  <c r="QMJ225" i="1"/>
  <c r="QMK225" i="1"/>
  <c r="QML225" i="1"/>
  <c r="QMM225" i="1"/>
  <c r="QMN225" i="1"/>
  <c r="QMO225" i="1"/>
  <c r="QMP225" i="1"/>
  <c r="QMQ225" i="1"/>
  <c r="QMR225" i="1"/>
  <c r="QMS225" i="1"/>
  <c r="QMT225" i="1"/>
  <c r="QMU225" i="1"/>
  <c r="QMV225" i="1"/>
  <c r="QMW225" i="1"/>
  <c r="QMX225" i="1"/>
  <c r="QMY225" i="1"/>
  <c r="QMZ225" i="1"/>
  <c r="QNA225" i="1"/>
  <c r="QNB225" i="1"/>
  <c r="QNC225" i="1"/>
  <c r="QND225" i="1"/>
  <c r="QNE225" i="1"/>
  <c r="QNF225" i="1"/>
  <c r="QNG225" i="1"/>
  <c r="QNH225" i="1"/>
  <c r="QNI225" i="1"/>
  <c r="QNJ225" i="1"/>
  <c r="QNK225" i="1"/>
  <c r="QNL225" i="1"/>
  <c r="QNM225" i="1"/>
  <c r="QNN225" i="1"/>
  <c r="QNO225" i="1"/>
  <c r="QNP225" i="1"/>
  <c r="QNQ225" i="1"/>
  <c r="QNR225" i="1"/>
  <c r="QNS225" i="1"/>
  <c r="QNT225" i="1"/>
  <c r="QNU225" i="1"/>
  <c r="QNV225" i="1"/>
  <c r="QNW225" i="1"/>
  <c r="QNX225" i="1"/>
  <c r="QNY225" i="1"/>
  <c r="QNZ225" i="1"/>
  <c r="QOA225" i="1"/>
  <c r="QOB225" i="1"/>
  <c r="QOC225" i="1"/>
  <c r="QOD225" i="1"/>
  <c r="QOE225" i="1"/>
  <c r="QOF225" i="1"/>
  <c r="QOG225" i="1"/>
  <c r="QOH225" i="1"/>
  <c r="QOI225" i="1"/>
  <c r="QOJ225" i="1"/>
  <c r="QOK225" i="1"/>
  <c r="QOL225" i="1"/>
  <c r="QOM225" i="1"/>
  <c r="QON225" i="1"/>
  <c r="QOO225" i="1"/>
  <c r="QOP225" i="1"/>
  <c r="QOQ225" i="1"/>
  <c r="QOR225" i="1"/>
  <c r="QOS225" i="1"/>
  <c r="QOT225" i="1"/>
  <c r="QOU225" i="1"/>
  <c r="QOV225" i="1"/>
  <c r="QOW225" i="1"/>
  <c r="QOX225" i="1"/>
  <c r="QOY225" i="1"/>
  <c r="QOZ225" i="1"/>
  <c r="QPA225" i="1"/>
  <c r="QPB225" i="1"/>
  <c r="QPC225" i="1"/>
  <c r="QPD225" i="1"/>
  <c r="QPE225" i="1"/>
  <c r="QPF225" i="1"/>
  <c r="QPG225" i="1"/>
  <c r="QPH225" i="1"/>
  <c r="QPI225" i="1"/>
  <c r="QPJ225" i="1"/>
  <c r="QPK225" i="1"/>
  <c r="QPL225" i="1"/>
  <c r="QPM225" i="1"/>
  <c r="QPN225" i="1"/>
  <c r="QPO225" i="1"/>
  <c r="QPP225" i="1"/>
  <c r="QPQ225" i="1"/>
  <c r="QPR225" i="1"/>
  <c r="QPS225" i="1"/>
  <c r="QPT225" i="1"/>
  <c r="QPU225" i="1"/>
  <c r="QPV225" i="1"/>
  <c r="QPW225" i="1"/>
  <c r="QPX225" i="1"/>
  <c r="QPY225" i="1"/>
  <c r="QPZ225" i="1"/>
  <c r="QQA225" i="1"/>
  <c r="QQB225" i="1"/>
  <c r="QQC225" i="1"/>
  <c r="QQD225" i="1"/>
  <c r="QQE225" i="1"/>
  <c r="QQF225" i="1"/>
  <c r="QQG225" i="1"/>
  <c r="QQH225" i="1"/>
  <c r="QQI225" i="1"/>
  <c r="QQJ225" i="1"/>
  <c r="QQK225" i="1"/>
  <c r="QQL225" i="1"/>
  <c r="QQM225" i="1"/>
  <c r="QQN225" i="1"/>
  <c r="QQO225" i="1"/>
  <c r="QQP225" i="1"/>
  <c r="QQQ225" i="1"/>
  <c r="QQR225" i="1"/>
  <c r="QQS225" i="1"/>
  <c r="QQT225" i="1"/>
  <c r="QQU225" i="1"/>
  <c r="QQV225" i="1"/>
  <c r="QQW225" i="1"/>
  <c r="QQX225" i="1"/>
  <c r="QQY225" i="1"/>
  <c r="QQZ225" i="1"/>
  <c r="QRA225" i="1"/>
  <c r="QRB225" i="1"/>
  <c r="QRC225" i="1"/>
  <c r="QRD225" i="1"/>
  <c r="QRE225" i="1"/>
  <c r="QRF225" i="1"/>
  <c r="QRG225" i="1"/>
  <c r="QRH225" i="1"/>
  <c r="QRI225" i="1"/>
  <c r="QRJ225" i="1"/>
  <c r="QRK225" i="1"/>
  <c r="QRL225" i="1"/>
  <c r="QRM225" i="1"/>
  <c r="QRN225" i="1"/>
  <c r="QRO225" i="1"/>
  <c r="QRP225" i="1"/>
  <c r="QRQ225" i="1"/>
  <c r="QRR225" i="1"/>
  <c r="QRS225" i="1"/>
  <c r="QRT225" i="1"/>
  <c r="QRU225" i="1"/>
  <c r="QRV225" i="1"/>
  <c r="QRW225" i="1"/>
  <c r="QRX225" i="1"/>
  <c r="QRY225" i="1"/>
  <c r="QRZ225" i="1"/>
  <c r="QSA225" i="1"/>
  <c r="QSB225" i="1"/>
  <c r="QSC225" i="1"/>
  <c r="QSD225" i="1"/>
  <c r="QSE225" i="1"/>
  <c r="QSF225" i="1"/>
  <c r="QSG225" i="1"/>
  <c r="QSH225" i="1"/>
  <c r="QSI225" i="1"/>
  <c r="QSJ225" i="1"/>
  <c r="QSK225" i="1"/>
  <c r="QSL225" i="1"/>
  <c r="QSM225" i="1"/>
  <c r="QSN225" i="1"/>
  <c r="QSO225" i="1"/>
  <c r="QSP225" i="1"/>
  <c r="QSQ225" i="1"/>
  <c r="QSR225" i="1"/>
  <c r="QSS225" i="1"/>
  <c r="QST225" i="1"/>
  <c r="QSU225" i="1"/>
  <c r="QSV225" i="1"/>
  <c r="QSW225" i="1"/>
  <c r="QSX225" i="1"/>
  <c r="QSY225" i="1"/>
  <c r="QSZ225" i="1"/>
  <c r="QTA225" i="1"/>
  <c r="QTB225" i="1"/>
  <c r="QTC225" i="1"/>
  <c r="QTD225" i="1"/>
  <c r="QTE225" i="1"/>
  <c r="QTF225" i="1"/>
  <c r="QTG225" i="1"/>
  <c r="QTH225" i="1"/>
  <c r="QTI225" i="1"/>
  <c r="QTJ225" i="1"/>
  <c r="QTK225" i="1"/>
  <c r="QTL225" i="1"/>
  <c r="QTM225" i="1"/>
  <c r="QTN225" i="1"/>
  <c r="QTO225" i="1"/>
  <c r="QTP225" i="1"/>
  <c r="QTQ225" i="1"/>
  <c r="QTR225" i="1"/>
  <c r="QTS225" i="1"/>
  <c r="QTT225" i="1"/>
  <c r="QTU225" i="1"/>
  <c r="QTV225" i="1"/>
  <c r="QTW225" i="1"/>
  <c r="QTX225" i="1"/>
  <c r="QTY225" i="1"/>
  <c r="QTZ225" i="1"/>
  <c r="QUA225" i="1"/>
  <c r="QUB225" i="1"/>
  <c r="QUC225" i="1"/>
  <c r="QUD225" i="1"/>
  <c r="QUE225" i="1"/>
  <c r="QUF225" i="1"/>
  <c r="QUG225" i="1"/>
  <c r="QUH225" i="1"/>
  <c r="QUI225" i="1"/>
  <c r="QUJ225" i="1"/>
  <c r="QUK225" i="1"/>
  <c r="QUL225" i="1"/>
  <c r="QUM225" i="1"/>
  <c r="QUN225" i="1"/>
  <c r="QUO225" i="1"/>
  <c r="QUP225" i="1"/>
  <c r="QUQ225" i="1"/>
  <c r="QUR225" i="1"/>
  <c r="QUS225" i="1"/>
  <c r="QUT225" i="1"/>
  <c r="QUU225" i="1"/>
  <c r="QUV225" i="1"/>
  <c r="QUW225" i="1"/>
  <c r="QUX225" i="1"/>
  <c r="QUY225" i="1"/>
  <c r="QUZ225" i="1"/>
  <c r="QVA225" i="1"/>
  <c r="QVB225" i="1"/>
  <c r="QVC225" i="1"/>
  <c r="QVD225" i="1"/>
  <c r="QVE225" i="1"/>
  <c r="QVF225" i="1"/>
  <c r="QVG225" i="1"/>
  <c r="QVH225" i="1"/>
  <c r="QVI225" i="1"/>
  <c r="QVJ225" i="1"/>
  <c r="QVK225" i="1"/>
  <c r="QVL225" i="1"/>
  <c r="QVM225" i="1"/>
  <c r="QVN225" i="1"/>
  <c r="QVO225" i="1"/>
  <c r="QVP225" i="1"/>
  <c r="QVQ225" i="1"/>
  <c r="QVR225" i="1"/>
  <c r="QVS225" i="1"/>
  <c r="QVT225" i="1"/>
  <c r="QVU225" i="1"/>
  <c r="QVV225" i="1"/>
  <c r="QVW225" i="1"/>
  <c r="QVX225" i="1"/>
  <c r="QVY225" i="1"/>
  <c r="QVZ225" i="1"/>
  <c r="QWA225" i="1"/>
  <c r="QWB225" i="1"/>
  <c r="QWC225" i="1"/>
  <c r="QWD225" i="1"/>
  <c r="QWE225" i="1"/>
  <c r="QWF225" i="1"/>
  <c r="QWG225" i="1"/>
  <c r="QWH225" i="1"/>
  <c r="QWI225" i="1"/>
  <c r="QWJ225" i="1"/>
  <c r="QWK225" i="1"/>
  <c r="QWL225" i="1"/>
  <c r="QWM225" i="1"/>
  <c r="QWN225" i="1"/>
  <c r="QWO225" i="1"/>
  <c r="QWP225" i="1"/>
  <c r="QWQ225" i="1"/>
  <c r="QWR225" i="1"/>
  <c r="QWS225" i="1"/>
  <c r="QWT225" i="1"/>
  <c r="QWU225" i="1"/>
  <c r="QWV225" i="1"/>
  <c r="QWW225" i="1"/>
  <c r="QWX225" i="1"/>
  <c r="QWY225" i="1"/>
  <c r="QWZ225" i="1"/>
  <c r="QXA225" i="1"/>
  <c r="QXB225" i="1"/>
  <c r="QXC225" i="1"/>
  <c r="QXD225" i="1"/>
  <c r="QXE225" i="1"/>
  <c r="QXF225" i="1"/>
  <c r="QXG225" i="1"/>
  <c r="QXH225" i="1"/>
  <c r="QXI225" i="1"/>
  <c r="QXJ225" i="1"/>
  <c r="QXK225" i="1"/>
  <c r="QXL225" i="1"/>
  <c r="QXM225" i="1"/>
  <c r="QXN225" i="1"/>
  <c r="QXO225" i="1"/>
  <c r="QXP225" i="1"/>
  <c r="QXQ225" i="1"/>
  <c r="QXR225" i="1"/>
  <c r="QXS225" i="1"/>
  <c r="QXT225" i="1"/>
  <c r="QXU225" i="1"/>
  <c r="QXV225" i="1"/>
  <c r="QXW225" i="1"/>
  <c r="QXX225" i="1"/>
  <c r="QXY225" i="1"/>
  <c r="QXZ225" i="1"/>
  <c r="QYA225" i="1"/>
  <c r="QYB225" i="1"/>
  <c r="QYC225" i="1"/>
  <c r="QYD225" i="1"/>
  <c r="QYE225" i="1"/>
  <c r="QYF225" i="1"/>
  <c r="QYG225" i="1"/>
  <c r="QYH225" i="1"/>
  <c r="QYI225" i="1"/>
  <c r="QYJ225" i="1"/>
  <c r="QYK225" i="1"/>
  <c r="QYL225" i="1"/>
  <c r="QYM225" i="1"/>
  <c r="QYN225" i="1"/>
  <c r="QYO225" i="1"/>
  <c r="QYP225" i="1"/>
  <c r="QYQ225" i="1"/>
  <c r="QYR225" i="1"/>
  <c r="QYS225" i="1"/>
  <c r="QYT225" i="1"/>
  <c r="QYU225" i="1"/>
  <c r="QYV225" i="1"/>
  <c r="QYW225" i="1"/>
  <c r="QYX225" i="1"/>
  <c r="QYY225" i="1"/>
  <c r="QYZ225" i="1"/>
  <c r="QZA225" i="1"/>
  <c r="QZB225" i="1"/>
  <c r="QZC225" i="1"/>
  <c r="QZD225" i="1"/>
  <c r="QZE225" i="1"/>
  <c r="QZF225" i="1"/>
  <c r="QZG225" i="1"/>
  <c r="QZH225" i="1"/>
  <c r="QZI225" i="1"/>
  <c r="QZJ225" i="1"/>
  <c r="QZK225" i="1"/>
  <c r="QZL225" i="1"/>
  <c r="QZM225" i="1"/>
  <c r="QZN225" i="1"/>
  <c r="QZO225" i="1"/>
  <c r="QZP225" i="1"/>
  <c r="QZQ225" i="1"/>
  <c r="QZR225" i="1"/>
  <c r="QZS225" i="1"/>
  <c r="QZT225" i="1"/>
  <c r="QZU225" i="1"/>
  <c r="QZV225" i="1"/>
  <c r="QZW225" i="1"/>
  <c r="QZX225" i="1"/>
  <c r="QZY225" i="1"/>
  <c r="QZZ225" i="1"/>
  <c r="RAA225" i="1"/>
  <c r="RAB225" i="1"/>
  <c r="RAC225" i="1"/>
  <c r="RAD225" i="1"/>
  <c r="RAE225" i="1"/>
  <c r="RAF225" i="1"/>
  <c r="RAG225" i="1"/>
  <c r="RAH225" i="1"/>
  <c r="RAI225" i="1"/>
  <c r="RAJ225" i="1"/>
  <c r="RAK225" i="1"/>
  <c r="RAL225" i="1"/>
  <c r="RAM225" i="1"/>
  <c r="RAN225" i="1"/>
  <c r="RAO225" i="1"/>
  <c r="RAP225" i="1"/>
  <c r="RAQ225" i="1"/>
  <c r="RAR225" i="1"/>
  <c r="RAS225" i="1"/>
  <c r="RAT225" i="1"/>
  <c r="RAU225" i="1"/>
  <c r="RAV225" i="1"/>
  <c r="RAW225" i="1"/>
  <c r="RAX225" i="1"/>
  <c r="RAY225" i="1"/>
  <c r="RAZ225" i="1"/>
  <c r="RBA225" i="1"/>
  <c r="RBB225" i="1"/>
  <c r="RBC225" i="1"/>
  <c r="RBD225" i="1"/>
  <c r="RBE225" i="1"/>
  <c r="RBF225" i="1"/>
  <c r="RBG225" i="1"/>
  <c r="RBH225" i="1"/>
  <c r="RBI225" i="1"/>
  <c r="RBJ225" i="1"/>
  <c r="RBK225" i="1"/>
  <c r="RBL225" i="1"/>
  <c r="RBM225" i="1"/>
  <c r="RBN225" i="1"/>
  <c r="RBO225" i="1"/>
  <c r="RBP225" i="1"/>
  <c r="RBQ225" i="1"/>
  <c r="RBR225" i="1"/>
  <c r="RBS225" i="1"/>
  <c r="RBT225" i="1"/>
  <c r="RBU225" i="1"/>
  <c r="RBV225" i="1"/>
  <c r="RBW225" i="1"/>
  <c r="RBX225" i="1"/>
  <c r="RBY225" i="1"/>
  <c r="RBZ225" i="1"/>
  <c r="RCA225" i="1"/>
  <c r="RCB225" i="1"/>
  <c r="RCC225" i="1"/>
  <c r="RCD225" i="1"/>
  <c r="RCE225" i="1"/>
  <c r="RCF225" i="1"/>
  <c r="RCG225" i="1"/>
  <c r="RCH225" i="1"/>
  <c r="RCI225" i="1"/>
  <c r="RCJ225" i="1"/>
  <c r="RCK225" i="1"/>
  <c r="RCL225" i="1"/>
  <c r="RCM225" i="1"/>
  <c r="RCN225" i="1"/>
  <c r="RCO225" i="1"/>
  <c r="RCP225" i="1"/>
  <c r="RCQ225" i="1"/>
  <c r="RCR225" i="1"/>
  <c r="RCS225" i="1"/>
  <c r="RCT225" i="1"/>
  <c r="RCU225" i="1"/>
  <c r="RCV225" i="1"/>
  <c r="RCW225" i="1"/>
  <c r="RCX225" i="1"/>
  <c r="RCY225" i="1"/>
  <c r="RCZ225" i="1"/>
  <c r="RDA225" i="1"/>
  <c r="RDB225" i="1"/>
  <c r="RDC225" i="1"/>
  <c r="RDD225" i="1"/>
  <c r="RDE225" i="1"/>
  <c r="RDF225" i="1"/>
  <c r="RDG225" i="1"/>
  <c r="RDH225" i="1"/>
  <c r="RDI225" i="1"/>
  <c r="RDJ225" i="1"/>
  <c r="RDK225" i="1"/>
  <c r="RDL225" i="1"/>
  <c r="RDM225" i="1"/>
  <c r="RDN225" i="1"/>
  <c r="RDO225" i="1"/>
  <c r="RDP225" i="1"/>
  <c r="RDQ225" i="1"/>
  <c r="RDR225" i="1"/>
  <c r="RDS225" i="1"/>
  <c r="RDT225" i="1"/>
  <c r="RDU225" i="1"/>
  <c r="RDV225" i="1"/>
  <c r="RDW225" i="1"/>
  <c r="RDX225" i="1"/>
  <c r="RDY225" i="1"/>
  <c r="RDZ225" i="1"/>
  <c r="REA225" i="1"/>
  <c r="REB225" i="1"/>
  <c r="REC225" i="1"/>
  <c r="RED225" i="1"/>
  <c r="REE225" i="1"/>
  <c r="REF225" i="1"/>
  <c r="REG225" i="1"/>
  <c r="REH225" i="1"/>
  <c r="REI225" i="1"/>
  <c r="REJ225" i="1"/>
  <c r="REK225" i="1"/>
  <c r="REL225" i="1"/>
  <c r="REM225" i="1"/>
  <c r="REN225" i="1"/>
  <c r="REO225" i="1"/>
  <c r="REP225" i="1"/>
  <c r="REQ225" i="1"/>
  <c r="RER225" i="1"/>
  <c r="RES225" i="1"/>
  <c r="RET225" i="1"/>
  <c r="REU225" i="1"/>
  <c r="REV225" i="1"/>
  <c r="REW225" i="1"/>
  <c r="REX225" i="1"/>
  <c r="REY225" i="1"/>
  <c r="REZ225" i="1"/>
  <c r="RFA225" i="1"/>
  <c r="RFB225" i="1"/>
  <c r="RFC225" i="1"/>
  <c r="RFD225" i="1"/>
  <c r="RFE225" i="1"/>
  <c r="RFF225" i="1"/>
  <c r="RFG225" i="1"/>
  <c r="RFH225" i="1"/>
  <c r="RFI225" i="1"/>
  <c r="RFJ225" i="1"/>
  <c r="RFK225" i="1"/>
  <c r="RFL225" i="1"/>
  <c r="RFM225" i="1"/>
  <c r="RFN225" i="1"/>
  <c r="RFO225" i="1"/>
  <c r="RFP225" i="1"/>
  <c r="RFQ225" i="1"/>
  <c r="RFR225" i="1"/>
  <c r="RFS225" i="1"/>
  <c r="RFT225" i="1"/>
  <c r="RFU225" i="1"/>
  <c r="RFV225" i="1"/>
  <c r="RFW225" i="1"/>
  <c r="RFX225" i="1"/>
  <c r="RFY225" i="1"/>
  <c r="RFZ225" i="1"/>
  <c r="RGA225" i="1"/>
  <c r="RGB225" i="1"/>
  <c r="RGC225" i="1"/>
  <c r="RGD225" i="1"/>
  <c r="RGE225" i="1"/>
  <c r="RGF225" i="1"/>
  <c r="RGG225" i="1"/>
  <c r="RGH225" i="1"/>
  <c r="RGI225" i="1"/>
  <c r="RGJ225" i="1"/>
  <c r="RGK225" i="1"/>
  <c r="RGL225" i="1"/>
  <c r="RGM225" i="1"/>
  <c r="RGN225" i="1"/>
  <c r="RGO225" i="1"/>
  <c r="RGP225" i="1"/>
  <c r="RGQ225" i="1"/>
  <c r="RGR225" i="1"/>
  <c r="RGS225" i="1"/>
  <c r="RGT225" i="1"/>
  <c r="RGU225" i="1"/>
  <c r="RGV225" i="1"/>
  <c r="RGW225" i="1"/>
  <c r="RGX225" i="1"/>
  <c r="RGY225" i="1"/>
  <c r="RGZ225" i="1"/>
  <c r="RHA225" i="1"/>
  <c r="RHB225" i="1"/>
  <c r="RHC225" i="1"/>
  <c r="RHD225" i="1"/>
  <c r="RHE225" i="1"/>
  <c r="RHF225" i="1"/>
  <c r="RHG225" i="1"/>
  <c r="RHH225" i="1"/>
  <c r="RHI225" i="1"/>
  <c r="RHJ225" i="1"/>
  <c r="RHK225" i="1"/>
  <c r="RHL225" i="1"/>
  <c r="RHM225" i="1"/>
  <c r="RHN225" i="1"/>
  <c r="RHO225" i="1"/>
  <c r="RHP225" i="1"/>
  <c r="RHQ225" i="1"/>
  <c r="RHR225" i="1"/>
  <c r="RHS225" i="1"/>
  <c r="RHT225" i="1"/>
  <c r="RHU225" i="1"/>
  <c r="RHV225" i="1"/>
  <c r="RHW225" i="1"/>
  <c r="RHX225" i="1"/>
  <c r="RHY225" i="1"/>
  <c r="RHZ225" i="1"/>
  <c r="RIA225" i="1"/>
  <c r="RIB225" i="1"/>
  <c r="RIC225" i="1"/>
  <c r="RID225" i="1"/>
  <c r="RIE225" i="1"/>
  <c r="RIF225" i="1"/>
  <c r="RIG225" i="1"/>
  <c r="RIH225" i="1"/>
  <c r="RII225" i="1"/>
  <c r="RIJ225" i="1"/>
  <c r="RIK225" i="1"/>
  <c r="RIL225" i="1"/>
  <c r="RIM225" i="1"/>
  <c r="RIN225" i="1"/>
  <c r="RIO225" i="1"/>
  <c r="RIP225" i="1"/>
  <c r="RIQ225" i="1"/>
  <c r="RIR225" i="1"/>
  <c r="RIS225" i="1"/>
  <c r="RIT225" i="1"/>
  <c r="RIU225" i="1"/>
  <c r="RIV225" i="1"/>
  <c r="RIW225" i="1"/>
  <c r="RIX225" i="1"/>
  <c r="RIY225" i="1"/>
  <c r="RIZ225" i="1"/>
  <c r="RJA225" i="1"/>
  <c r="RJB225" i="1"/>
  <c r="RJC225" i="1"/>
  <c r="RJD225" i="1"/>
  <c r="RJE225" i="1"/>
  <c r="RJF225" i="1"/>
  <c r="RJG225" i="1"/>
  <c r="RJH225" i="1"/>
  <c r="RJI225" i="1"/>
  <c r="RJJ225" i="1"/>
  <c r="RJK225" i="1"/>
  <c r="RJL225" i="1"/>
  <c r="RJM225" i="1"/>
  <c r="RJN225" i="1"/>
  <c r="RJO225" i="1"/>
  <c r="RJP225" i="1"/>
  <c r="RJQ225" i="1"/>
  <c r="RJR225" i="1"/>
  <c r="RJS225" i="1"/>
  <c r="RJT225" i="1"/>
  <c r="RJU225" i="1"/>
  <c r="RJV225" i="1"/>
  <c r="RJW225" i="1"/>
  <c r="RJX225" i="1"/>
  <c r="RJY225" i="1"/>
  <c r="RJZ225" i="1"/>
  <c r="RKA225" i="1"/>
  <c r="RKB225" i="1"/>
  <c r="RKC225" i="1"/>
  <c r="RKD225" i="1"/>
  <c r="RKE225" i="1"/>
  <c r="RKF225" i="1"/>
  <c r="RKG225" i="1"/>
  <c r="RKH225" i="1"/>
  <c r="RKI225" i="1"/>
  <c r="RKJ225" i="1"/>
  <c r="RKK225" i="1"/>
  <c r="RKL225" i="1"/>
  <c r="RKM225" i="1"/>
  <c r="RKN225" i="1"/>
  <c r="RKO225" i="1"/>
  <c r="RKP225" i="1"/>
  <c r="RKQ225" i="1"/>
  <c r="RKR225" i="1"/>
  <c r="RKS225" i="1"/>
  <c r="RKT225" i="1"/>
  <c r="RKU225" i="1"/>
  <c r="RKV225" i="1"/>
  <c r="RKW225" i="1"/>
  <c r="RKX225" i="1"/>
  <c r="RKY225" i="1"/>
  <c r="RKZ225" i="1"/>
  <c r="RLA225" i="1"/>
  <c r="RLB225" i="1"/>
  <c r="RLC225" i="1"/>
  <c r="RLD225" i="1"/>
  <c r="RLE225" i="1"/>
  <c r="RLF225" i="1"/>
  <c r="RLG225" i="1"/>
  <c r="RLH225" i="1"/>
  <c r="RLI225" i="1"/>
  <c r="RLJ225" i="1"/>
  <c r="RLK225" i="1"/>
  <c r="RLL225" i="1"/>
  <c r="RLM225" i="1"/>
  <c r="RLN225" i="1"/>
  <c r="RLO225" i="1"/>
  <c r="RLP225" i="1"/>
  <c r="RLQ225" i="1"/>
  <c r="RLR225" i="1"/>
  <c r="RLS225" i="1"/>
  <c r="RLT225" i="1"/>
  <c r="RLU225" i="1"/>
  <c r="RLV225" i="1"/>
  <c r="RLW225" i="1"/>
  <c r="RLX225" i="1"/>
  <c r="RLY225" i="1"/>
  <c r="RLZ225" i="1"/>
  <c r="RMA225" i="1"/>
  <c r="RMB225" i="1"/>
  <c r="RMC225" i="1"/>
  <c r="RMD225" i="1"/>
  <c r="RME225" i="1"/>
  <c r="RMF225" i="1"/>
  <c r="RMG225" i="1"/>
  <c r="RMH225" i="1"/>
  <c r="RMI225" i="1"/>
  <c r="RMJ225" i="1"/>
  <c r="RMK225" i="1"/>
  <c r="RML225" i="1"/>
  <c r="RMM225" i="1"/>
  <c r="RMN225" i="1"/>
  <c r="RMO225" i="1"/>
  <c r="RMP225" i="1"/>
  <c r="RMQ225" i="1"/>
  <c r="RMR225" i="1"/>
  <c r="RMS225" i="1"/>
  <c r="RMT225" i="1"/>
  <c r="RMU225" i="1"/>
  <c r="RMV225" i="1"/>
  <c r="RMW225" i="1"/>
  <c r="RMX225" i="1"/>
  <c r="RMY225" i="1"/>
  <c r="RMZ225" i="1"/>
  <c r="RNA225" i="1"/>
  <c r="RNB225" i="1"/>
  <c r="RNC225" i="1"/>
  <c r="RND225" i="1"/>
  <c r="RNE225" i="1"/>
  <c r="RNF225" i="1"/>
  <c r="RNG225" i="1"/>
  <c r="RNH225" i="1"/>
  <c r="RNI225" i="1"/>
  <c r="RNJ225" i="1"/>
  <c r="RNK225" i="1"/>
  <c r="RNL225" i="1"/>
  <c r="RNM225" i="1"/>
  <c r="RNN225" i="1"/>
  <c r="RNO225" i="1"/>
  <c r="RNP225" i="1"/>
  <c r="RNQ225" i="1"/>
  <c r="RNR225" i="1"/>
  <c r="RNS225" i="1"/>
  <c r="RNT225" i="1"/>
  <c r="RNU225" i="1"/>
  <c r="RNV225" i="1"/>
  <c r="RNW225" i="1"/>
  <c r="RNX225" i="1"/>
  <c r="RNY225" i="1"/>
  <c r="RNZ225" i="1"/>
  <c r="ROA225" i="1"/>
  <c r="ROB225" i="1"/>
  <c r="ROC225" i="1"/>
  <c r="ROD225" i="1"/>
  <c r="ROE225" i="1"/>
  <c r="ROF225" i="1"/>
  <c r="ROG225" i="1"/>
  <c r="ROH225" i="1"/>
  <c r="ROI225" i="1"/>
  <c r="ROJ225" i="1"/>
  <c r="ROK225" i="1"/>
  <c r="ROL225" i="1"/>
  <c r="ROM225" i="1"/>
  <c r="RON225" i="1"/>
  <c r="ROO225" i="1"/>
  <c r="ROP225" i="1"/>
  <c r="ROQ225" i="1"/>
  <c r="ROR225" i="1"/>
  <c r="ROS225" i="1"/>
  <c r="ROT225" i="1"/>
  <c r="ROU225" i="1"/>
  <c r="ROV225" i="1"/>
  <c r="ROW225" i="1"/>
  <c r="ROX225" i="1"/>
  <c r="ROY225" i="1"/>
  <c r="ROZ225" i="1"/>
  <c r="RPA225" i="1"/>
  <c r="RPB225" i="1"/>
  <c r="RPC225" i="1"/>
  <c r="RPD225" i="1"/>
  <c r="RPE225" i="1"/>
  <c r="RPF225" i="1"/>
  <c r="RPG225" i="1"/>
  <c r="RPH225" i="1"/>
  <c r="RPI225" i="1"/>
  <c r="RPJ225" i="1"/>
  <c r="RPK225" i="1"/>
  <c r="RPL225" i="1"/>
  <c r="RPM225" i="1"/>
  <c r="RPN225" i="1"/>
  <c r="RPO225" i="1"/>
  <c r="RPP225" i="1"/>
  <c r="RPQ225" i="1"/>
  <c r="RPR225" i="1"/>
  <c r="RPS225" i="1"/>
  <c r="RPT225" i="1"/>
  <c r="RPU225" i="1"/>
  <c r="RPV225" i="1"/>
  <c r="RPW225" i="1"/>
  <c r="RPX225" i="1"/>
  <c r="RPY225" i="1"/>
  <c r="RPZ225" i="1"/>
  <c r="RQA225" i="1"/>
  <c r="RQB225" i="1"/>
  <c r="RQC225" i="1"/>
  <c r="RQD225" i="1"/>
  <c r="RQE225" i="1"/>
  <c r="RQF225" i="1"/>
  <c r="RQG225" i="1"/>
  <c r="RQH225" i="1"/>
  <c r="RQI225" i="1"/>
  <c r="RQJ225" i="1"/>
  <c r="RQK225" i="1"/>
  <c r="RQL225" i="1"/>
  <c r="RQM225" i="1"/>
  <c r="RQN225" i="1"/>
  <c r="RQO225" i="1"/>
  <c r="RQP225" i="1"/>
  <c r="RQQ225" i="1"/>
  <c r="RQR225" i="1"/>
  <c r="RQS225" i="1"/>
  <c r="RQT225" i="1"/>
  <c r="RQU225" i="1"/>
  <c r="RQV225" i="1"/>
  <c r="RQW225" i="1"/>
  <c r="RQX225" i="1"/>
  <c r="RQY225" i="1"/>
  <c r="RQZ225" i="1"/>
  <c r="RRA225" i="1"/>
  <c r="RRB225" i="1"/>
  <c r="RRC225" i="1"/>
  <c r="RRD225" i="1"/>
  <c r="RRE225" i="1"/>
  <c r="RRF225" i="1"/>
  <c r="RRG225" i="1"/>
  <c r="RRH225" i="1"/>
  <c r="RRI225" i="1"/>
  <c r="RRJ225" i="1"/>
  <c r="RRK225" i="1"/>
  <c r="RRL225" i="1"/>
  <c r="RRM225" i="1"/>
  <c r="RRN225" i="1"/>
  <c r="RRO225" i="1"/>
  <c r="RRP225" i="1"/>
  <c r="RRQ225" i="1"/>
  <c r="RRR225" i="1"/>
  <c r="RRS225" i="1"/>
  <c r="RRT225" i="1"/>
  <c r="RRU225" i="1"/>
  <c r="RRV225" i="1"/>
  <c r="RRW225" i="1"/>
  <c r="RRX225" i="1"/>
  <c r="RRY225" i="1"/>
  <c r="RRZ225" i="1"/>
  <c r="RSA225" i="1"/>
  <c r="RSB225" i="1"/>
  <c r="RSC225" i="1"/>
  <c r="RSD225" i="1"/>
  <c r="RSE225" i="1"/>
  <c r="RSF225" i="1"/>
  <c r="RSG225" i="1"/>
  <c r="RSH225" i="1"/>
  <c r="RSI225" i="1"/>
  <c r="RSJ225" i="1"/>
  <c r="RSK225" i="1"/>
  <c r="RSL225" i="1"/>
  <c r="RSM225" i="1"/>
  <c r="RSN225" i="1"/>
  <c r="RSO225" i="1"/>
  <c r="RSP225" i="1"/>
  <c r="RSQ225" i="1"/>
  <c r="RSR225" i="1"/>
  <c r="RSS225" i="1"/>
  <c r="RST225" i="1"/>
  <c r="RSU225" i="1"/>
  <c r="RSV225" i="1"/>
  <c r="RSW225" i="1"/>
  <c r="RSX225" i="1"/>
  <c r="RSY225" i="1"/>
  <c r="RSZ225" i="1"/>
  <c r="RTA225" i="1"/>
  <c r="RTB225" i="1"/>
  <c r="RTC225" i="1"/>
  <c r="RTD225" i="1"/>
  <c r="RTE225" i="1"/>
  <c r="RTF225" i="1"/>
  <c r="RTG225" i="1"/>
  <c r="RTH225" i="1"/>
  <c r="RTI225" i="1"/>
  <c r="RTJ225" i="1"/>
  <c r="RTK225" i="1"/>
  <c r="RTL225" i="1"/>
  <c r="RTM225" i="1"/>
  <c r="RTN225" i="1"/>
  <c r="RTO225" i="1"/>
  <c r="RTP225" i="1"/>
  <c r="RTQ225" i="1"/>
  <c r="RTR225" i="1"/>
  <c r="RTS225" i="1"/>
  <c r="RTT225" i="1"/>
  <c r="RTU225" i="1"/>
  <c r="RTV225" i="1"/>
  <c r="RTW225" i="1"/>
  <c r="RTX225" i="1"/>
  <c r="RTY225" i="1"/>
  <c r="RTZ225" i="1"/>
  <c r="RUA225" i="1"/>
  <c r="RUB225" i="1"/>
  <c r="RUC225" i="1"/>
  <c r="RUD225" i="1"/>
  <c r="RUE225" i="1"/>
  <c r="RUF225" i="1"/>
  <c r="RUG225" i="1"/>
  <c r="RUH225" i="1"/>
  <c r="RUI225" i="1"/>
  <c r="RUJ225" i="1"/>
  <c r="RUK225" i="1"/>
  <c r="RUL225" i="1"/>
  <c r="RUM225" i="1"/>
  <c r="RUN225" i="1"/>
  <c r="RUO225" i="1"/>
  <c r="RUP225" i="1"/>
  <c r="RUQ225" i="1"/>
  <c r="RUR225" i="1"/>
  <c r="RUS225" i="1"/>
  <c r="RUT225" i="1"/>
  <c r="RUU225" i="1"/>
  <c r="RUV225" i="1"/>
  <c r="RUW225" i="1"/>
  <c r="RUX225" i="1"/>
  <c r="RUY225" i="1"/>
  <c r="RUZ225" i="1"/>
  <c r="RVA225" i="1"/>
  <c r="RVB225" i="1"/>
  <c r="RVC225" i="1"/>
  <c r="RVD225" i="1"/>
  <c r="RVE225" i="1"/>
  <c r="RVF225" i="1"/>
  <c r="RVG225" i="1"/>
  <c r="RVH225" i="1"/>
  <c r="RVI225" i="1"/>
  <c r="RVJ225" i="1"/>
  <c r="RVK225" i="1"/>
  <c r="RVL225" i="1"/>
  <c r="RVM225" i="1"/>
  <c r="RVN225" i="1"/>
  <c r="RVO225" i="1"/>
  <c r="RVP225" i="1"/>
  <c r="RVQ225" i="1"/>
  <c r="RVR225" i="1"/>
  <c r="RVS225" i="1"/>
  <c r="RVT225" i="1"/>
  <c r="RVU225" i="1"/>
  <c r="RVV225" i="1"/>
  <c r="RVW225" i="1"/>
  <c r="RVX225" i="1"/>
  <c r="RVY225" i="1"/>
  <c r="RVZ225" i="1"/>
  <c r="RWA225" i="1"/>
  <c r="RWB225" i="1"/>
  <c r="RWC225" i="1"/>
  <c r="RWD225" i="1"/>
  <c r="RWE225" i="1"/>
  <c r="RWF225" i="1"/>
  <c r="RWG225" i="1"/>
  <c r="RWH225" i="1"/>
  <c r="RWI225" i="1"/>
  <c r="RWJ225" i="1"/>
  <c r="RWK225" i="1"/>
  <c r="RWL225" i="1"/>
  <c r="RWM225" i="1"/>
  <c r="RWN225" i="1"/>
  <c r="RWO225" i="1"/>
  <c r="RWP225" i="1"/>
  <c r="RWQ225" i="1"/>
  <c r="RWR225" i="1"/>
  <c r="RWS225" i="1"/>
  <c r="RWT225" i="1"/>
  <c r="RWU225" i="1"/>
  <c r="RWV225" i="1"/>
  <c r="RWW225" i="1"/>
  <c r="RWX225" i="1"/>
  <c r="RWY225" i="1"/>
  <c r="RWZ225" i="1"/>
  <c r="RXA225" i="1"/>
  <c r="RXB225" i="1"/>
  <c r="RXC225" i="1"/>
  <c r="RXD225" i="1"/>
  <c r="RXE225" i="1"/>
  <c r="RXF225" i="1"/>
  <c r="RXG225" i="1"/>
  <c r="RXH225" i="1"/>
  <c r="RXI225" i="1"/>
  <c r="RXJ225" i="1"/>
  <c r="RXK225" i="1"/>
  <c r="RXL225" i="1"/>
  <c r="RXM225" i="1"/>
  <c r="RXN225" i="1"/>
  <c r="RXO225" i="1"/>
  <c r="RXP225" i="1"/>
  <c r="RXQ225" i="1"/>
  <c r="RXR225" i="1"/>
  <c r="RXS225" i="1"/>
  <c r="RXT225" i="1"/>
  <c r="RXU225" i="1"/>
  <c r="RXV225" i="1"/>
  <c r="RXW225" i="1"/>
  <c r="RXX225" i="1"/>
  <c r="RXY225" i="1"/>
  <c r="RXZ225" i="1"/>
  <c r="RYA225" i="1"/>
  <c r="RYB225" i="1"/>
  <c r="RYC225" i="1"/>
  <c r="RYD225" i="1"/>
  <c r="RYE225" i="1"/>
  <c r="RYF225" i="1"/>
  <c r="RYG225" i="1"/>
  <c r="RYH225" i="1"/>
  <c r="RYI225" i="1"/>
  <c r="RYJ225" i="1"/>
  <c r="RYK225" i="1"/>
  <c r="RYL225" i="1"/>
  <c r="RYM225" i="1"/>
  <c r="RYN225" i="1"/>
  <c r="RYO225" i="1"/>
  <c r="RYP225" i="1"/>
  <c r="RYQ225" i="1"/>
  <c r="RYR225" i="1"/>
  <c r="RYS225" i="1"/>
  <c r="RYT225" i="1"/>
  <c r="RYU225" i="1"/>
  <c r="RYV225" i="1"/>
  <c r="RYW225" i="1"/>
  <c r="RYX225" i="1"/>
  <c r="RYY225" i="1"/>
  <c r="RYZ225" i="1"/>
  <c r="RZA225" i="1"/>
  <c r="RZB225" i="1"/>
  <c r="RZC225" i="1"/>
  <c r="RZD225" i="1"/>
  <c r="RZE225" i="1"/>
  <c r="RZF225" i="1"/>
  <c r="RZG225" i="1"/>
  <c r="RZH225" i="1"/>
  <c r="RZI225" i="1"/>
  <c r="RZJ225" i="1"/>
  <c r="RZK225" i="1"/>
  <c r="RZL225" i="1"/>
  <c r="RZM225" i="1"/>
  <c r="RZN225" i="1"/>
  <c r="RZO225" i="1"/>
  <c r="RZP225" i="1"/>
  <c r="RZQ225" i="1"/>
  <c r="RZR225" i="1"/>
  <c r="RZS225" i="1"/>
  <c r="RZT225" i="1"/>
  <c r="RZU225" i="1"/>
  <c r="RZV225" i="1"/>
  <c r="RZW225" i="1"/>
  <c r="RZX225" i="1"/>
  <c r="RZY225" i="1"/>
  <c r="RZZ225" i="1"/>
  <c r="SAA225" i="1"/>
  <c r="SAB225" i="1"/>
  <c r="SAC225" i="1"/>
  <c r="SAD225" i="1"/>
  <c r="SAE225" i="1"/>
  <c r="SAF225" i="1"/>
  <c r="SAG225" i="1"/>
  <c r="SAH225" i="1"/>
  <c r="SAI225" i="1"/>
  <c r="SAJ225" i="1"/>
  <c r="SAK225" i="1"/>
  <c r="SAL225" i="1"/>
  <c r="SAM225" i="1"/>
  <c r="SAN225" i="1"/>
  <c r="SAO225" i="1"/>
  <c r="SAP225" i="1"/>
  <c r="SAQ225" i="1"/>
  <c r="SAR225" i="1"/>
  <c r="SAS225" i="1"/>
  <c r="SAT225" i="1"/>
  <c r="SAU225" i="1"/>
  <c r="SAV225" i="1"/>
  <c r="SAW225" i="1"/>
  <c r="SAX225" i="1"/>
  <c r="SAY225" i="1"/>
  <c r="SAZ225" i="1"/>
  <c r="SBA225" i="1"/>
  <c r="SBB225" i="1"/>
  <c r="SBC225" i="1"/>
  <c r="SBD225" i="1"/>
  <c r="SBE225" i="1"/>
  <c r="SBF225" i="1"/>
  <c r="SBG225" i="1"/>
  <c r="SBH225" i="1"/>
  <c r="SBI225" i="1"/>
  <c r="SBJ225" i="1"/>
  <c r="SBK225" i="1"/>
  <c r="SBL225" i="1"/>
  <c r="SBM225" i="1"/>
  <c r="SBN225" i="1"/>
  <c r="SBO225" i="1"/>
  <c r="SBP225" i="1"/>
  <c r="SBQ225" i="1"/>
  <c r="SBR225" i="1"/>
  <c r="SBS225" i="1"/>
  <c r="SBT225" i="1"/>
  <c r="SBU225" i="1"/>
  <c r="SBV225" i="1"/>
  <c r="SBW225" i="1"/>
  <c r="SBX225" i="1"/>
  <c r="SBY225" i="1"/>
  <c r="SBZ225" i="1"/>
  <c r="SCA225" i="1"/>
  <c r="SCB225" i="1"/>
  <c r="SCC225" i="1"/>
  <c r="SCD225" i="1"/>
  <c r="SCE225" i="1"/>
  <c r="SCF225" i="1"/>
  <c r="SCG225" i="1"/>
  <c r="SCH225" i="1"/>
  <c r="SCI225" i="1"/>
  <c r="SCJ225" i="1"/>
  <c r="SCK225" i="1"/>
  <c r="SCL225" i="1"/>
  <c r="SCM225" i="1"/>
  <c r="SCN225" i="1"/>
  <c r="SCO225" i="1"/>
  <c r="SCP225" i="1"/>
  <c r="SCQ225" i="1"/>
  <c r="SCR225" i="1"/>
  <c r="SCS225" i="1"/>
  <c r="SCT225" i="1"/>
  <c r="SCU225" i="1"/>
  <c r="SCV225" i="1"/>
  <c r="SCW225" i="1"/>
  <c r="SCX225" i="1"/>
  <c r="SCY225" i="1"/>
  <c r="SCZ225" i="1"/>
  <c r="SDA225" i="1"/>
  <c r="SDB225" i="1"/>
  <c r="SDC225" i="1"/>
  <c r="SDD225" i="1"/>
  <c r="SDE225" i="1"/>
  <c r="SDF225" i="1"/>
  <c r="SDG225" i="1"/>
  <c r="SDH225" i="1"/>
  <c r="SDI225" i="1"/>
  <c r="SDJ225" i="1"/>
  <c r="SDK225" i="1"/>
  <c r="SDL225" i="1"/>
  <c r="SDM225" i="1"/>
  <c r="SDN225" i="1"/>
  <c r="SDO225" i="1"/>
  <c r="SDP225" i="1"/>
  <c r="SDQ225" i="1"/>
  <c r="SDR225" i="1"/>
  <c r="SDS225" i="1"/>
  <c r="SDT225" i="1"/>
  <c r="SDU225" i="1"/>
  <c r="SDV225" i="1"/>
  <c r="SDW225" i="1"/>
  <c r="SDX225" i="1"/>
  <c r="SDY225" i="1"/>
  <c r="SDZ225" i="1"/>
  <c r="SEA225" i="1"/>
  <c r="SEB225" i="1"/>
  <c r="SEC225" i="1"/>
  <c r="SED225" i="1"/>
  <c r="SEE225" i="1"/>
  <c r="SEF225" i="1"/>
  <c r="SEG225" i="1"/>
  <c r="SEH225" i="1"/>
  <c r="SEI225" i="1"/>
  <c r="SEJ225" i="1"/>
  <c r="SEK225" i="1"/>
  <c r="SEL225" i="1"/>
  <c r="SEM225" i="1"/>
  <c r="SEN225" i="1"/>
  <c r="SEO225" i="1"/>
  <c r="SEP225" i="1"/>
  <c r="SEQ225" i="1"/>
  <c r="SER225" i="1"/>
  <c r="SES225" i="1"/>
  <c r="SET225" i="1"/>
  <c r="SEU225" i="1"/>
  <c r="SEV225" i="1"/>
  <c r="SEW225" i="1"/>
  <c r="SEX225" i="1"/>
  <c r="SEY225" i="1"/>
  <c r="SEZ225" i="1"/>
  <c r="SFA225" i="1"/>
  <c r="SFB225" i="1"/>
  <c r="SFC225" i="1"/>
  <c r="SFD225" i="1"/>
  <c r="SFE225" i="1"/>
  <c r="SFF225" i="1"/>
  <c r="SFG225" i="1"/>
  <c r="SFH225" i="1"/>
  <c r="SFI225" i="1"/>
  <c r="SFJ225" i="1"/>
  <c r="SFK225" i="1"/>
  <c r="SFL225" i="1"/>
  <c r="SFM225" i="1"/>
  <c r="SFN225" i="1"/>
  <c r="SFO225" i="1"/>
  <c r="SFP225" i="1"/>
  <c r="SFQ225" i="1"/>
  <c r="SFR225" i="1"/>
  <c r="SFS225" i="1"/>
  <c r="SFT225" i="1"/>
  <c r="SFU225" i="1"/>
  <c r="SFV225" i="1"/>
  <c r="SFW225" i="1"/>
  <c r="SFX225" i="1"/>
  <c r="SFY225" i="1"/>
  <c r="SFZ225" i="1"/>
  <c r="SGA225" i="1"/>
  <c r="SGB225" i="1"/>
  <c r="SGC225" i="1"/>
  <c r="SGD225" i="1"/>
  <c r="SGE225" i="1"/>
  <c r="SGF225" i="1"/>
  <c r="SGG225" i="1"/>
  <c r="SGH225" i="1"/>
  <c r="SGI225" i="1"/>
  <c r="SGJ225" i="1"/>
  <c r="SGK225" i="1"/>
  <c r="SGL225" i="1"/>
  <c r="SGM225" i="1"/>
  <c r="SGN225" i="1"/>
  <c r="SGO225" i="1"/>
  <c r="SGP225" i="1"/>
  <c r="SGQ225" i="1"/>
  <c r="SGR225" i="1"/>
  <c r="SGS225" i="1"/>
  <c r="SGT225" i="1"/>
  <c r="SGU225" i="1"/>
  <c r="SGV225" i="1"/>
  <c r="SGW225" i="1"/>
  <c r="SGX225" i="1"/>
  <c r="SGY225" i="1"/>
  <c r="SGZ225" i="1"/>
  <c r="SHA225" i="1"/>
  <c r="SHB225" i="1"/>
  <c r="SHC225" i="1"/>
  <c r="SHD225" i="1"/>
  <c r="SHE225" i="1"/>
  <c r="SHF225" i="1"/>
  <c r="SHG225" i="1"/>
  <c r="SHH225" i="1"/>
  <c r="SHI225" i="1"/>
  <c r="SHJ225" i="1"/>
  <c r="SHK225" i="1"/>
  <c r="SHL225" i="1"/>
  <c r="SHM225" i="1"/>
  <c r="SHN225" i="1"/>
  <c r="SHO225" i="1"/>
  <c r="SHP225" i="1"/>
  <c r="SHQ225" i="1"/>
  <c r="SHR225" i="1"/>
  <c r="SHS225" i="1"/>
  <c r="SHT225" i="1"/>
  <c r="SHU225" i="1"/>
  <c r="SHV225" i="1"/>
  <c r="SHW225" i="1"/>
  <c r="SHX225" i="1"/>
  <c r="SHY225" i="1"/>
  <c r="SHZ225" i="1"/>
  <c r="SIA225" i="1"/>
  <c r="SIB225" i="1"/>
  <c r="SIC225" i="1"/>
  <c r="SID225" i="1"/>
  <c r="SIE225" i="1"/>
  <c r="SIF225" i="1"/>
  <c r="SIG225" i="1"/>
  <c r="SIH225" i="1"/>
  <c r="SII225" i="1"/>
  <c r="SIJ225" i="1"/>
  <c r="SIK225" i="1"/>
  <c r="SIL225" i="1"/>
  <c r="SIM225" i="1"/>
  <c r="SIN225" i="1"/>
  <c r="SIO225" i="1"/>
  <c r="SIP225" i="1"/>
  <c r="SIQ225" i="1"/>
  <c r="SIR225" i="1"/>
  <c r="SIS225" i="1"/>
  <c r="SIT225" i="1"/>
  <c r="SIU225" i="1"/>
  <c r="SIV225" i="1"/>
  <c r="SIW225" i="1"/>
  <c r="SIX225" i="1"/>
  <c r="SIY225" i="1"/>
  <c r="SIZ225" i="1"/>
  <c r="SJA225" i="1"/>
  <c r="SJB225" i="1"/>
  <c r="SJC225" i="1"/>
  <c r="SJD225" i="1"/>
  <c r="SJE225" i="1"/>
  <c r="SJF225" i="1"/>
  <c r="SJG225" i="1"/>
  <c r="SJH225" i="1"/>
  <c r="SJI225" i="1"/>
  <c r="SJJ225" i="1"/>
  <c r="SJK225" i="1"/>
  <c r="SJL225" i="1"/>
  <c r="SJM225" i="1"/>
  <c r="SJN225" i="1"/>
  <c r="SJO225" i="1"/>
  <c r="SJP225" i="1"/>
  <c r="SJQ225" i="1"/>
  <c r="SJR225" i="1"/>
  <c r="SJS225" i="1"/>
  <c r="SJT225" i="1"/>
  <c r="SJU225" i="1"/>
  <c r="SJV225" i="1"/>
  <c r="SJW225" i="1"/>
  <c r="SJX225" i="1"/>
  <c r="SJY225" i="1"/>
  <c r="SJZ225" i="1"/>
  <c r="SKA225" i="1"/>
  <c r="SKB225" i="1"/>
  <c r="SKC225" i="1"/>
  <c r="SKD225" i="1"/>
  <c r="SKE225" i="1"/>
  <c r="SKF225" i="1"/>
  <c r="SKG225" i="1"/>
  <c r="SKH225" i="1"/>
  <c r="SKI225" i="1"/>
  <c r="SKJ225" i="1"/>
  <c r="SKK225" i="1"/>
  <c r="SKL225" i="1"/>
  <c r="SKM225" i="1"/>
  <c r="SKN225" i="1"/>
  <c r="SKO225" i="1"/>
  <c r="SKP225" i="1"/>
  <c r="SKQ225" i="1"/>
  <c r="SKR225" i="1"/>
  <c r="SKS225" i="1"/>
  <c r="SKT225" i="1"/>
  <c r="SKU225" i="1"/>
  <c r="SKV225" i="1"/>
  <c r="SKW225" i="1"/>
  <c r="SKX225" i="1"/>
  <c r="SKY225" i="1"/>
  <c r="SKZ225" i="1"/>
  <c r="SLA225" i="1"/>
  <c r="SLB225" i="1"/>
  <c r="SLC225" i="1"/>
  <c r="SLD225" i="1"/>
  <c r="SLE225" i="1"/>
  <c r="SLF225" i="1"/>
  <c r="SLG225" i="1"/>
  <c r="SLH225" i="1"/>
  <c r="SLI225" i="1"/>
  <c r="SLJ225" i="1"/>
  <c r="SLK225" i="1"/>
  <c r="SLL225" i="1"/>
  <c r="SLM225" i="1"/>
  <c r="SLN225" i="1"/>
  <c r="SLO225" i="1"/>
  <c r="SLP225" i="1"/>
  <c r="SLQ225" i="1"/>
  <c r="SLR225" i="1"/>
  <c r="SLS225" i="1"/>
  <c r="SLT225" i="1"/>
  <c r="SLU225" i="1"/>
  <c r="SLV225" i="1"/>
  <c r="SLW225" i="1"/>
  <c r="SLX225" i="1"/>
  <c r="SLY225" i="1"/>
  <c r="SLZ225" i="1"/>
  <c r="SMA225" i="1"/>
  <c r="SMB225" i="1"/>
  <c r="SMC225" i="1"/>
  <c r="SMD225" i="1"/>
  <c r="SME225" i="1"/>
  <c r="SMF225" i="1"/>
  <c r="SMG225" i="1"/>
  <c r="SMH225" i="1"/>
  <c r="SMI225" i="1"/>
  <c r="SMJ225" i="1"/>
  <c r="SMK225" i="1"/>
  <c r="SML225" i="1"/>
  <c r="SMM225" i="1"/>
  <c r="SMN225" i="1"/>
  <c r="SMO225" i="1"/>
  <c r="SMP225" i="1"/>
  <c r="SMQ225" i="1"/>
  <c r="SMR225" i="1"/>
  <c r="SMS225" i="1"/>
  <c r="SMT225" i="1"/>
  <c r="SMU225" i="1"/>
  <c r="SMV225" i="1"/>
  <c r="SMW225" i="1"/>
  <c r="SMX225" i="1"/>
  <c r="SMY225" i="1"/>
  <c r="SMZ225" i="1"/>
  <c r="SNA225" i="1"/>
  <c r="SNB225" i="1"/>
  <c r="SNC225" i="1"/>
  <c r="SND225" i="1"/>
  <c r="SNE225" i="1"/>
  <c r="SNF225" i="1"/>
  <c r="SNG225" i="1"/>
  <c r="SNH225" i="1"/>
  <c r="SNI225" i="1"/>
  <c r="SNJ225" i="1"/>
  <c r="SNK225" i="1"/>
  <c r="SNL225" i="1"/>
  <c r="SNM225" i="1"/>
  <c r="SNN225" i="1"/>
  <c r="SNO225" i="1"/>
  <c r="SNP225" i="1"/>
  <c r="SNQ225" i="1"/>
  <c r="SNR225" i="1"/>
  <c r="SNS225" i="1"/>
  <c r="SNT225" i="1"/>
  <c r="SNU225" i="1"/>
  <c r="SNV225" i="1"/>
  <c r="SNW225" i="1"/>
  <c r="SNX225" i="1"/>
  <c r="SNY225" i="1"/>
  <c r="SNZ225" i="1"/>
  <c r="SOA225" i="1"/>
  <c r="SOB225" i="1"/>
  <c r="SOC225" i="1"/>
  <c r="SOD225" i="1"/>
  <c r="SOE225" i="1"/>
  <c r="SOF225" i="1"/>
  <c r="SOG225" i="1"/>
  <c r="SOH225" i="1"/>
  <c r="SOI225" i="1"/>
  <c r="SOJ225" i="1"/>
  <c r="SOK225" i="1"/>
  <c r="SOL225" i="1"/>
  <c r="SOM225" i="1"/>
  <c r="SON225" i="1"/>
  <c r="SOO225" i="1"/>
  <c r="SOP225" i="1"/>
  <c r="SOQ225" i="1"/>
  <c r="SOR225" i="1"/>
  <c r="SOS225" i="1"/>
  <c r="SOT225" i="1"/>
  <c r="SOU225" i="1"/>
  <c r="SOV225" i="1"/>
  <c r="SOW225" i="1"/>
  <c r="SOX225" i="1"/>
  <c r="SOY225" i="1"/>
  <c r="SOZ225" i="1"/>
  <c r="SPA225" i="1"/>
  <c r="SPB225" i="1"/>
  <c r="SPC225" i="1"/>
  <c r="SPD225" i="1"/>
  <c r="SPE225" i="1"/>
  <c r="SPF225" i="1"/>
  <c r="SPG225" i="1"/>
  <c r="SPH225" i="1"/>
  <c r="SPI225" i="1"/>
  <c r="SPJ225" i="1"/>
  <c r="SPK225" i="1"/>
  <c r="SPL225" i="1"/>
  <c r="SPM225" i="1"/>
  <c r="SPN225" i="1"/>
  <c r="SPO225" i="1"/>
  <c r="SPP225" i="1"/>
  <c r="SPQ225" i="1"/>
  <c r="SPR225" i="1"/>
  <c r="SPS225" i="1"/>
  <c r="SPT225" i="1"/>
  <c r="SPU225" i="1"/>
  <c r="SPV225" i="1"/>
  <c r="SPW225" i="1"/>
  <c r="SPX225" i="1"/>
  <c r="SPY225" i="1"/>
  <c r="SPZ225" i="1"/>
  <c r="SQA225" i="1"/>
  <c r="SQB225" i="1"/>
  <c r="SQC225" i="1"/>
  <c r="SQD225" i="1"/>
  <c r="SQE225" i="1"/>
  <c r="SQF225" i="1"/>
  <c r="SQG225" i="1"/>
  <c r="SQH225" i="1"/>
  <c r="SQI225" i="1"/>
  <c r="SQJ225" i="1"/>
  <c r="SQK225" i="1"/>
  <c r="SQL225" i="1"/>
  <c r="SQM225" i="1"/>
  <c r="SQN225" i="1"/>
  <c r="SQO225" i="1"/>
  <c r="SQP225" i="1"/>
  <c r="SQQ225" i="1"/>
  <c r="SQR225" i="1"/>
  <c r="SQS225" i="1"/>
  <c r="SQT225" i="1"/>
  <c r="SQU225" i="1"/>
  <c r="SQV225" i="1"/>
  <c r="SQW225" i="1"/>
  <c r="SQX225" i="1"/>
  <c r="SQY225" i="1"/>
  <c r="SQZ225" i="1"/>
  <c r="SRA225" i="1"/>
  <c r="SRB225" i="1"/>
  <c r="SRC225" i="1"/>
  <c r="SRD225" i="1"/>
  <c r="SRE225" i="1"/>
  <c r="SRF225" i="1"/>
  <c r="SRG225" i="1"/>
  <c r="SRH225" i="1"/>
  <c r="SRI225" i="1"/>
  <c r="SRJ225" i="1"/>
  <c r="SRK225" i="1"/>
  <c r="SRL225" i="1"/>
  <c r="SRM225" i="1"/>
  <c r="SRN225" i="1"/>
  <c r="SRO225" i="1"/>
  <c r="SRP225" i="1"/>
  <c r="SRQ225" i="1"/>
  <c r="SRR225" i="1"/>
  <c r="SRS225" i="1"/>
  <c r="SRT225" i="1"/>
  <c r="SRU225" i="1"/>
  <c r="SRV225" i="1"/>
  <c r="SRW225" i="1"/>
  <c r="SRX225" i="1"/>
  <c r="SRY225" i="1"/>
  <c r="SRZ225" i="1"/>
  <c r="SSA225" i="1"/>
  <c r="SSB225" i="1"/>
  <c r="SSC225" i="1"/>
  <c r="SSD225" i="1"/>
  <c r="SSE225" i="1"/>
  <c r="SSF225" i="1"/>
  <c r="SSG225" i="1"/>
  <c r="SSH225" i="1"/>
  <c r="SSI225" i="1"/>
  <c r="SSJ225" i="1"/>
  <c r="SSK225" i="1"/>
  <c r="SSL225" i="1"/>
  <c r="SSM225" i="1"/>
  <c r="SSN225" i="1"/>
  <c r="SSO225" i="1"/>
  <c r="SSP225" i="1"/>
  <c r="SSQ225" i="1"/>
  <c r="SSR225" i="1"/>
  <c r="SSS225" i="1"/>
  <c r="SST225" i="1"/>
  <c r="SSU225" i="1"/>
  <c r="SSV225" i="1"/>
  <c r="SSW225" i="1"/>
  <c r="SSX225" i="1"/>
  <c r="SSY225" i="1"/>
  <c r="SSZ225" i="1"/>
  <c r="STA225" i="1"/>
  <c r="STB225" i="1"/>
  <c r="STC225" i="1"/>
  <c r="STD225" i="1"/>
  <c r="STE225" i="1"/>
  <c r="STF225" i="1"/>
  <c r="STG225" i="1"/>
  <c r="STH225" i="1"/>
  <c r="STI225" i="1"/>
  <c r="STJ225" i="1"/>
  <c r="STK225" i="1"/>
  <c r="STL225" i="1"/>
  <c r="STM225" i="1"/>
  <c r="STN225" i="1"/>
  <c r="STO225" i="1"/>
  <c r="STP225" i="1"/>
  <c r="STQ225" i="1"/>
  <c r="STR225" i="1"/>
  <c r="STS225" i="1"/>
  <c r="STT225" i="1"/>
  <c r="STU225" i="1"/>
  <c r="STV225" i="1"/>
  <c r="STW225" i="1"/>
  <c r="STX225" i="1"/>
  <c r="STY225" i="1"/>
  <c r="STZ225" i="1"/>
  <c r="SUA225" i="1"/>
  <c r="SUB225" i="1"/>
  <c r="SUC225" i="1"/>
  <c r="SUD225" i="1"/>
  <c r="SUE225" i="1"/>
  <c r="SUF225" i="1"/>
  <c r="SUG225" i="1"/>
  <c r="SUH225" i="1"/>
  <c r="SUI225" i="1"/>
  <c r="SUJ225" i="1"/>
  <c r="SUK225" i="1"/>
  <c r="SUL225" i="1"/>
  <c r="SUM225" i="1"/>
  <c r="SUN225" i="1"/>
  <c r="SUO225" i="1"/>
  <c r="SUP225" i="1"/>
  <c r="SUQ225" i="1"/>
  <c r="SUR225" i="1"/>
  <c r="SUS225" i="1"/>
  <c r="SUT225" i="1"/>
  <c r="SUU225" i="1"/>
  <c r="SUV225" i="1"/>
  <c r="SUW225" i="1"/>
  <c r="SUX225" i="1"/>
  <c r="SUY225" i="1"/>
  <c r="SUZ225" i="1"/>
  <c r="SVA225" i="1"/>
  <c r="SVB225" i="1"/>
  <c r="SVC225" i="1"/>
  <c r="SVD225" i="1"/>
  <c r="SVE225" i="1"/>
  <c r="SVF225" i="1"/>
  <c r="SVG225" i="1"/>
  <c r="SVH225" i="1"/>
  <c r="SVI225" i="1"/>
  <c r="SVJ225" i="1"/>
  <c r="SVK225" i="1"/>
  <c r="SVL225" i="1"/>
  <c r="SVM225" i="1"/>
  <c r="SVN225" i="1"/>
  <c r="SVO225" i="1"/>
  <c r="SVP225" i="1"/>
  <c r="SVQ225" i="1"/>
  <c r="SVR225" i="1"/>
  <c r="SVS225" i="1"/>
  <c r="SVT225" i="1"/>
  <c r="SVU225" i="1"/>
  <c r="SVV225" i="1"/>
  <c r="SVW225" i="1"/>
  <c r="SVX225" i="1"/>
  <c r="SVY225" i="1"/>
  <c r="SVZ225" i="1"/>
  <c r="SWA225" i="1"/>
  <c r="SWB225" i="1"/>
  <c r="SWC225" i="1"/>
  <c r="SWD225" i="1"/>
  <c r="SWE225" i="1"/>
  <c r="SWF225" i="1"/>
  <c r="SWG225" i="1"/>
  <c r="SWH225" i="1"/>
  <c r="SWI225" i="1"/>
  <c r="SWJ225" i="1"/>
  <c r="SWK225" i="1"/>
  <c r="SWL225" i="1"/>
  <c r="SWM225" i="1"/>
  <c r="SWN225" i="1"/>
  <c r="SWO225" i="1"/>
  <c r="SWP225" i="1"/>
  <c r="SWQ225" i="1"/>
  <c r="SWR225" i="1"/>
  <c r="SWS225" i="1"/>
  <c r="SWT225" i="1"/>
  <c r="SWU225" i="1"/>
  <c r="SWV225" i="1"/>
  <c r="SWW225" i="1"/>
  <c r="SWX225" i="1"/>
  <c r="SWY225" i="1"/>
  <c r="SWZ225" i="1"/>
  <c r="SXA225" i="1"/>
  <c r="SXB225" i="1"/>
  <c r="SXC225" i="1"/>
  <c r="SXD225" i="1"/>
  <c r="SXE225" i="1"/>
  <c r="SXF225" i="1"/>
  <c r="SXG225" i="1"/>
  <c r="SXH225" i="1"/>
  <c r="SXI225" i="1"/>
  <c r="SXJ225" i="1"/>
  <c r="SXK225" i="1"/>
  <c r="SXL225" i="1"/>
  <c r="SXM225" i="1"/>
  <c r="SXN225" i="1"/>
  <c r="SXO225" i="1"/>
  <c r="SXP225" i="1"/>
  <c r="SXQ225" i="1"/>
  <c r="SXR225" i="1"/>
  <c r="SXS225" i="1"/>
  <c r="SXT225" i="1"/>
  <c r="SXU225" i="1"/>
  <c r="SXV225" i="1"/>
  <c r="SXW225" i="1"/>
  <c r="SXX225" i="1"/>
  <c r="SXY225" i="1"/>
  <c r="SXZ225" i="1"/>
  <c r="SYA225" i="1"/>
  <c r="SYB225" i="1"/>
  <c r="SYC225" i="1"/>
  <c r="SYD225" i="1"/>
  <c r="SYE225" i="1"/>
  <c r="SYF225" i="1"/>
  <c r="SYG225" i="1"/>
  <c r="SYH225" i="1"/>
  <c r="SYI225" i="1"/>
  <c r="SYJ225" i="1"/>
  <c r="SYK225" i="1"/>
  <c r="SYL225" i="1"/>
  <c r="SYM225" i="1"/>
  <c r="SYN225" i="1"/>
  <c r="SYO225" i="1"/>
  <c r="SYP225" i="1"/>
  <c r="SYQ225" i="1"/>
  <c r="SYR225" i="1"/>
  <c r="SYS225" i="1"/>
  <c r="SYT225" i="1"/>
  <c r="SYU225" i="1"/>
  <c r="SYV225" i="1"/>
  <c r="SYW225" i="1"/>
  <c r="SYX225" i="1"/>
  <c r="SYY225" i="1"/>
  <c r="SYZ225" i="1"/>
  <c r="SZA225" i="1"/>
  <c r="SZB225" i="1"/>
  <c r="SZC225" i="1"/>
  <c r="SZD225" i="1"/>
  <c r="SZE225" i="1"/>
  <c r="SZF225" i="1"/>
  <c r="SZG225" i="1"/>
  <c r="SZH225" i="1"/>
  <c r="SZI225" i="1"/>
  <c r="SZJ225" i="1"/>
  <c r="SZK225" i="1"/>
  <c r="SZL225" i="1"/>
  <c r="SZM225" i="1"/>
  <c r="SZN225" i="1"/>
  <c r="SZO225" i="1"/>
  <c r="SZP225" i="1"/>
  <c r="SZQ225" i="1"/>
  <c r="SZR225" i="1"/>
  <c r="SZS225" i="1"/>
  <c r="SZT225" i="1"/>
  <c r="SZU225" i="1"/>
  <c r="SZV225" i="1"/>
  <c r="SZW225" i="1"/>
  <c r="SZX225" i="1"/>
  <c r="SZY225" i="1"/>
  <c r="SZZ225" i="1"/>
  <c r="TAA225" i="1"/>
  <c r="TAB225" i="1"/>
  <c r="TAC225" i="1"/>
  <c r="TAD225" i="1"/>
  <c r="TAE225" i="1"/>
  <c r="TAF225" i="1"/>
  <c r="TAG225" i="1"/>
  <c r="TAH225" i="1"/>
  <c r="TAI225" i="1"/>
  <c r="TAJ225" i="1"/>
  <c r="TAK225" i="1"/>
  <c r="TAL225" i="1"/>
  <c r="TAM225" i="1"/>
  <c r="TAN225" i="1"/>
  <c r="TAO225" i="1"/>
  <c r="TAP225" i="1"/>
  <c r="TAQ225" i="1"/>
  <c r="TAR225" i="1"/>
  <c r="TAS225" i="1"/>
  <c r="TAT225" i="1"/>
  <c r="TAU225" i="1"/>
  <c r="TAV225" i="1"/>
  <c r="TAW225" i="1"/>
  <c r="TAX225" i="1"/>
  <c r="TAY225" i="1"/>
  <c r="TAZ225" i="1"/>
  <c r="TBA225" i="1"/>
  <c r="TBB225" i="1"/>
  <c r="TBC225" i="1"/>
  <c r="TBD225" i="1"/>
  <c r="TBE225" i="1"/>
  <c r="TBF225" i="1"/>
  <c r="TBG225" i="1"/>
  <c r="TBH225" i="1"/>
  <c r="TBI225" i="1"/>
  <c r="TBJ225" i="1"/>
  <c r="TBK225" i="1"/>
  <c r="TBL225" i="1"/>
  <c r="TBM225" i="1"/>
  <c r="TBN225" i="1"/>
  <c r="TBO225" i="1"/>
  <c r="TBP225" i="1"/>
  <c r="TBQ225" i="1"/>
  <c r="TBR225" i="1"/>
  <c r="TBS225" i="1"/>
  <c r="TBT225" i="1"/>
  <c r="TBU225" i="1"/>
  <c r="TBV225" i="1"/>
  <c r="TBW225" i="1"/>
  <c r="TBX225" i="1"/>
  <c r="TBY225" i="1"/>
  <c r="TBZ225" i="1"/>
  <c r="TCA225" i="1"/>
  <c r="TCB225" i="1"/>
  <c r="TCC225" i="1"/>
  <c r="TCD225" i="1"/>
  <c r="TCE225" i="1"/>
  <c r="TCF225" i="1"/>
  <c r="TCG225" i="1"/>
  <c r="TCH225" i="1"/>
  <c r="TCI225" i="1"/>
  <c r="TCJ225" i="1"/>
  <c r="TCK225" i="1"/>
  <c r="TCL225" i="1"/>
  <c r="TCM225" i="1"/>
  <c r="TCN225" i="1"/>
  <c r="TCO225" i="1"/>
  <c r="TCP225" i="1"/>
  <c r="TCQ225" i="1"/>
  <c r="TCR225" i="1"/>
  <c r="TCS225" i="1"/>
  <c r="TCT225" i="1"/>
  <c r="TCU225" i="1"/>
  <c r="TCV225" i="1"/>
  <c r="TCW225" i="1"/>
  <c r="TCX225" i="1"/>
  <c r="TCY225" i="1"/>
  <c r="TCZ225" i="1"/>
  <c r="TDA225" i="1"/>
  <c r="TDB225" i="1"/>
  <c r="TDC225" i="1"/>
  <c r="TDD225" i="1"/>
  <c r="TDE225" i="1"/>
  <c r="TDF225" i="1"/>
  <c r="TDG225" i="1"/>
  <c r="TDH225" i="1"/>
  <c r="TDI225" i="1"/>
  <c r="TDJ225" i="1"/>
  <c r="TDK225" i="1"/>
  <c r="TDL225" i="1"/>
  <c r="TDM225" i="1"/>
  <c r="TDN225" i="1"/>
  <c r="TDO225" i="1"/>
  <c r="TDP225" i="1"/>
  <c r="TDQ225" i="1"/>
  <c r="TDR225" i="1"/>
  <c r="TDS225" i="1"/>
  <c r="TDT225" i="1"/>
  <c r="TDU225" i="1"/>
  <c r="TDV225" i="1"/>
  <c r="TDW225" i="1"/>
  <c r="TDX225" i="1"/>
  <c r="TDY225" i="1"/>
  <c r="TDZ225" i="1"/>
  <c r="TEA225" i="1"/>
  <c r="TEB225" i="1"/>
  <c r="TEC225" i="1"/>
  <c r="TED225" i="1"/>
  <c r="TEE225" i="1"/>
  <c r="TEF225" i="1"/>
  <c r="TEG225" i="1"/>
  <c r="TEH225" i="1"/>
  <c r="TEI225" i="1"/>
  <c r="TEJ225" i="1"/>
  <c r="TEK225" i="1"/>
  <c r="TEL225" i="1"/>
  <c r="TEM225" i="1"/>
  <c r="TEN225" i="1"/>
  <c r="TEO225" i="1"/>
  <c r="TEP225" i="1"/>
  <c r="TEQ225" i="1"/>
  <c r="TER225" i="1"/>
  <c r="TES225" i="1"/>
  <c r="TET225" i="1"/>
  <c r="TEU225" i="1"/>
  <c r="TEV225" i="1"/>
  <c r="TEW225" i="1"/>
  <c r="TEX225" i="1"/>
  <c r="TEY225" i="1"/>
  <c r="TEZ225" i="1"/>
  <c r="TFA225" i="1"/>
  <c r="TFB225" i="1"/>
  <c r="TFC225" i="1"/>
  <c r="TFD225" i="1"/>
  <c r="TFE225" i="1"/>
  <c r="TFF225" i="1"/>
  <c r="TFG225" i="1"/>
  <c r="TFH225" i="1"/>
  <c r="TFI225" i="1"/>
  <c r="TFJ225" i="1"/>
  <c r="TFK225" i="1"/>
  <c r="TFL225" i="1"/>
  <c r="TFM225" i="1"/>
  <c r="TFN225" i="1"/>
  <c r="TFO225" i="1"/>
  <c r="TFP225" i="1"/>
  <c r="TFQ225" i="1"/>
  <c r="TFR225" i="1"/>
  <c r="TFS225" i="1"/>
  <c r="TFT225" i="1"/>
  <c r="TFU225" i="1"/>
  <c r="TFV225" i="1"/>
  <c r="TFW225" i="1"/>
  <c r="TFX225" i="1"/>
  <c r="TFY225" i="1"/>
  <c r="TFZ225" i="1"/>
  <c r="TGA225" i="1"/>
  <c r="TGB225" i="1"/>
  <c r="TGC225" i="1"/>
  <c r="TGD225" i="1"/>
  <c r="TGE225" i="1"/>
  <c r="TGF225" i="1"/>
  <c r="TGG225" i="1"/>
  <c r="TGH225" i="1"/>
  <c r="TGI225" i="1"/>
  <c r="TGJ225" i="1"/>
  <c r="TGK225" i="1"/>
  <c r="TGL225" i="1"/>
  <c r="TGM225" i="1"/>
  <c r="TGN225" i="1"/>
  <c r="TGO225" i="1"/>
  <c r="TGP225" i="1"/>
  <c r="TGQ225" i="1"/>
  <c r="TGR225" i="1"/>
  <c r="TGS225" i="1"/>
  <c r="TGT225" i="1"/>
  <c r="TGU225" i="1"/>
  <c r="TGV225" i="1"/>
  <c r="TGW225" i="1"/>
  <c r="TGX225" i="1"/>
  <c r="TGY225" i="1"/>
  <c r="TGZ225" i="1"/>
  <c r="THA225" i="1"/>
  <c r="THB225" i="1"/>
  <c r="THC225" i="1"/>
  <c r="THD225" i="1"/>
  <c r="THE225" i="1"/>
  <c r="THF225" i="1"/>
  <c r="THG225" i="1"/>
  <c r="THH225" i="1"/>
  <c r="THI225" i="1"/>
  <c r="THJ225" i="1"/>
  <c r="THK225" i="1"/>
  <c r="THL225" i="1"/>
  <c r="THM225" i="1"/>
  <c r="THN225" i="1"/>
  <c r="THO225" i="1"/>
  <c r="THP225" i="1"/>
  <c r="THQ225" i="1"/>
  <c r="THR225" i="1"/>
  <c r="THS225" i="1"/>
  <c r="THT225" i="1"/>
  <c r="THU225" i="1"/>
  <c r="THV225" i="1"/>
  <c r="THW225" i="1"/>
  <c r="THX225" i="1"/>
  <c r="THY225" i="1"/>
  <c r="THZ225" i="1"/>
  <c r="TIA225" i="1"/>
  <c r="TIB225" i="1"/>
  <c r="TIC225" i="1"/>
  <c r="TID225" i="1"/>
  <c r="TIE225" i="1"/>
  <c r="TIF225" i="1"/>
  <c r="TIG225" i="1"/>
  <c r="TIH225" i="1"/>
  <c r="TII225" i="1"/>
  <c r="TIJ225" i="1"/>
  <c r="TIK225" i="1"/>
  <c r="TIL225" i="1"/>
  <c r="TIM225" i="1"/>
  <c r="TIN225" i="1"/>
  <c r="TIO225" i="1"/>
  <c r="TIP225" i="1"/>
  <c r="TIQ225" i="1"/>
  <c r="TIR225" i="1"/>
  <c r="TIS225" i="1"/>
  <c r="TIT225" i="1"/>
  <c r="TIU225" i="1"/>
  <c r="TIV225" i="1"/>
  <c r="TIW225" i="1"/>
  <c r="TIX225" i="1"/>
  <c r="TIY225" i="1"/>
  <c r="TIZ225" i="1"/>
  <c r="TJA225" i="1"/>
  <c r="TJB225" i="1"/>
  <c r="TJC225" i="1"/>
  <c r="TJD225" i="1"/>
  <c r="TJE225" i="1"/>
  <c r="TJF225" i="1"/>
  <c r="TJG225" i="1"/>
  <c r="TJH225" i="1"/>
  <c r="TJI225" i="1"/>
  <c r="TJJ225" i="1"/>
  <c r="TJK225" i="1"/>
  <c r="TJL225" i="1"/>
  <c r="TJM225" i="1"/>
  <c r="TJN225" i="1"/>
  <c r="TJO225" i="1"/>
  <c r="TJP225" i="1"/>
  <c r="TJQ225" i="1"/>
  <c r="TJR225" i="1"/>
  <c r="TJS225" i="1"/>
  <c r="TJT225" i="1"/>
  <c r="TJU225" i="1"/>
  <c r="TJV225" i="1"/>
  <c r="TJW225" i="1"/>
  <c r="TJX225" i="1"/>
  <c r="TJY225" i="1"/>
  <c r="TJZ225" i="1"/>
  <c r="TKA225" i="1"/>
  <c r="TKB225" i="1"/>
  <c r="TKC225" i="1"/>
  <c r="TKD225" i="1"/>
  <c r="TKE225" i="1"/>
  <c r="TKF225" i="1"/>
  <c r="TKG225" i="1"/>
  <c r="TKH225" i="1"/>
  <c r="TKI225" i="1"/>
  <c r="TKJ225" i="1"/>
  <c r="TKK225" i="1"/>
  <c r="TKL225" i="1"/>
  <c r="TKM225" i="1"/>
  <c r="TKN225" i="1"/>
  <c r="TKO225" i="1"/>
  <c r="TKP225" i="1"/>
  <c r="TKQ225" i="1"/>
  <c r="TKR225" i="1"/>
  <c r="TKS225" i="1"/>
  <c r="TKT225" i="1"/>
  <c r="TKU225" i="1"/>
  <c r="TKV225" i="1"/>
  <c r="TKW225" i="1"/>
  <c r="TKX225" i="1"/>
  <c r="TKY225" i="1"/>
  <c r="TKZ225" i="1"/>
  <c r="TLA225" i="1"/>
  <c r="TLB225" i="1"/>
  <c r="TLC225" i="1"/>
  <c r="TLD225" i="1"/>
  <c r="TLE225" i="1"/>
  <c r="TLF225" i="1"/>
  <c r="TLG225" i="1"/>
  <c r="TLH225" i="1"/>
  <c r="TLI225" i="1"/>
  <c r="TLJ225" i="1"/>
  <c r="TLK225" i="1"/>
  <c r="TLL225" i="1"/>
  <c r="TLM225" i="1"/>
  <c r="TLN225" i="1"/>
  <c r="TLO225" i="1"/>
  <c r="TLP225" i="1"/>
  <c r="TLQ225" i="1"/>
  <c r="TLR225" i="1"/>
  <c r="TLS225" i="1"/>
  <c r="TLT225" i="1"/>
  <c r="TLU225" i="1"/>
  <c r="TLV225" i="1"/>
  <c r="TLW225" i="1"/>
  <c r="TLX225" i="1"/>
  <c r="TLY225" i="1"/>
  <c r="TLZ225" i="1"/>
  <c r="TMA225" i="1"/>
  <c r="TMB225" i="1"/>
  <c r="TMC225" i="1"/>
  <c r="TMD225" i="1"/>
  <c r="TME225" i="1"/>
  <c r="TMF225" i="1"/>
  <c r="TMG225" i="1"/>
  <c r="TMH225" i="1"/>
  <c r="TMI225" i="1"/>
  <c r="TMJ225" i="1"/>
  <c r="TMK225" i="1"/>
  <c r="TML225" i="1"/>
  <c r="TMM225" i="1"/>
  <c r="TMN225" i="1"/>
  <c r="TMO225" i="1"/>
  <c r="TMP225" i="1"/>
  <c r="TMQ225" i="1"/>
  <c r="TMR225" i="1"/>
  <c r="TMS225" i="1"/>
  <c r="TMT225" i="1"/>
  <c r="TMU225" i="1"/>
  <c r="TMV225" i="1"/>
  <c r="TMW225" i="1"/>
  <c r="TMX225" i="1"/>
  <c r="TMY225" i="1"/>
  <c r="TMZ225" i="1"/>
  <c r="TNA225" i="1"/>
  <c r="TNB225" i="1"/>
  <c r="TNC225" i="1"/>
  <c r="TND225" i="1"/>
  <c r="TNE225" i="1"/>
  <c r="TNF225" i="1"/>
  <c r="TNG225" i="1"/>
  <c r="TNH225" i="1"/>
  <c r="TNI225" i="1"/>
  <c r="TNJ225" i="1"/>
  <c r="TNK225" i="1"/>
  <c r="TNL225" i="1"/>
  <c r="TNM225" i="1"/>
  <c r="TNN225" i="1"/>
  <c r="TNO225" i="1"/>
  <c r="TNP225" i="1"/>
  <c r="TNQ225" i="1"/>
  <c r="TNR225" i="1"/>
  <c r="TNS225" i="1"/>
  <c r="TNT225" i="1"/>
  <c r="TNU225" i="1"/>
  <c r="TNV225" i="1"/>
  <c r="TNW225" i="1"/>
  <c r="TNX225" i="1"/>
  <c r="TNY225" i="1"/>
  <c r="TNZ225" i="1"/>
  <c r="TOA225" i="1"/>
  <c r="TOB225" i="1"/>
  <c r="TOC225" i="1"/>
  <c r="TOD225" i="1"/>
  <c r="TOE225" i="1"/>
  <c r="TOF225" i="1"/>
  <c r="TOG225" i="1"/>
  <c r="TOH225" i="1"/>
  <c r="TOI225" i="1"/>
  <c r="TOJ225" i="1"/>
  <c r="TOK225" i="1"/>
  <c r="TOL225" i="1"/>
  <c r="TOM225" i="1"/>
  <c r="TON225" i="1"/>
  <c r="TOO225" i="1"/>
  <c r="TOP225" i="1"/>
  <c r="TOQ225" i="1"/>
  <c r="TOR225" i="1"/>
  <c r="TOS225" i="1"/>
  <c r="TOT225" i="1"/>
  <c r="TOU225" i="1"/>
  <c r="TOV225" i="1"/>
  <c r="TOW225" i="1"/>
  <c r="TOX225" i="1"/>
  <c r="TOY225" i="1"/>
  <c r="TOZ225" i="1"/>
  <c r="TPA225" i="1"/>
  <c r="TPB225" i="1"/>
  <c r="TPC225" i="1"/>
  <c r="TPD225" i="1"/>
  <c r="TPE225" i="1"/>
  <c r="TPF225" i="1"/>
  <c r="TPG225" i="1"/>
  <c r="TPH225" i="1"/>
  <c r="TPI225" i="1"/>
  <c r="TPJ225" i="1"/>
  <c r="TPK225" i="1"/>
  <c r="TPL225" i="1"/>
  <c r="TPM225" i="1"/>
  <c r="TPN225" i="1"/>
  <c r="TPO225" i="1"/>
  <c r="TPP225" i="1"/>
  <c r="TPQ225" i="1"/>
  <c r="TPR225" i="1"/>
  <c r="TPS225" i="1"/>
  <c r="TPT225" i="1"/>
  <c r="TPU225" i="1"/>
  <c r="TPV225" i="1"/>
  <c r="TPW225" i="1"/>
  <c r="TPX225" i="1"/>
  <c r="TPY225" i="1"/>
  <c r="TPZ225" i="1"/>
  <c r="TQA225" i="1"/>
  <c r="TQB225" i="1"/>
  <c r="TQC225" i="1"/>
  <c r="TQD225" i="1"/>
  <c r="TQE225" i="1"/>
  <c r="TQF225" i="1"/>
  <c r="TQG225" i="1"/>
  <c r="TQH225" i="1"/>
  <c r="TQI225" i="1"/>
  <c r="TQJ225" i="1"/>
  <c r="TQK225" i="1"/>
  <c r="TQL225" i="1"/>
  <c r="TQM225" i="1"/>
  <c r="TQN225" i="1"/>
  <c r="TQO225" i="1"/>
  <c r="TQP225" i="1"/>
  <c r="TQQ225" i="1"/>
  <c r="TQR225" i="1"/>
  <c r="TQS225" i="1"/>
  <c r="TQT225" i="1"/>
  <c r="TQU225" i="1"/>
  <c r="TQV225" i="1"/>
  <c r="TQW225" i="1"/>
  <c r="TQX225" i="1"/>
  <c r="TQY225" i="1"/>
  <c r="TQZ225" i="1"/>
  <c r="TRA225" i="1"/>
  <c r="TRB225" i="1"/>
  <c r="TRC225" i="1"/>
  <c r="TRD225" i="1"/>
  <c r="TRE225" i="1"/>
  <c r="TRF225" i="1"/>
  <c r="TRG225" i="1"/>
  <c r="TRH225" i="1"/>
  <c r="TRI225" i="1"/>
  <c r="TRJ225" i="1"/>
  <c r="TRK225" i="1"/>
  <c r="TRL225" i="1"/>
  <c r="TRM225" i="1"/>
  <c r="TRN225" i="1"/>
  <c r="TRO225" i="1"/>
  <c r="TRP225" i="1"/>
  <c r="TRQ225" i="1"/>
  <c r="TRR225" i="1"/>
  <c r="TRS225" i="1"/>
  <c r="TRT225" i="1"/>
  <c r="TRU225" i="1"/>
  <c r="TRV225" i="1"/>
  <c r="TRW225" i="1"/>
  <c r="TRX225" i="1"/>
  <c r="TRY225" i="1"/>
  <c r="TRZ225" i="1"/>
  <c r="TSA225" i="1"/>
  <c r="TSB225" i="1"/>
  <c r="TSC225" i="1"/>
  <c r="TSD225" i="1"/>
  <c r="TSE225" i="1"/>
  <c r="TSF225" i="1"/>
  <c r="TSG225" i="1"/>
  <c r="TSH225" i="1"/>
  <c r="TSI225" i="1"/>
  <c r="TSJ225" i="1"/>
  <c r="TSK225" i="1"/>
  <c r="TSL225" i="1"/>
  <c r="TSM225" i="1"/>
  <c r="TSN225" i="1"/>
  <c r="TSO225" i="1"/>
  <c r="TSP225" i="1"/>
  <c r="TSQ225" i="1"/>
  <c r="TSR225" i="1"/>
  <c r="TSS225" i="1"/>
  <c r="TST225" i="1"/>
  <c r="TSU225" i="1"/>
  <c r="TSV225" i="1"/>
  <c r="TSW225" i="1"/>
  <c r="TSX225" i="1"/>
  <c r="TSY225" i="1"/>
  <c r="TSZ225" i="1"/>
  <c r="TTA225" i="1"/>
  <c r="TTB225" i="1"/>
  <c r="TTC225" i="1"/>
  <c r="TTD225" i="1"/>
  <c r="TTE225" i="1"/>
  <c r="TTF225" i="1"/>
  <c r="TTG225" i="1"/>
  <c r="TTH225" i="1"/>
  <c r="TTI225" i="1"/>
  <c r="TTJ225" i="1"/>
  <c r="TTK225" i="1"/>
  <c r="TTL225" i="1"/>
  <c r="TTM225" i="1"/>
  <c r="TTN225" i="1"/>
  <c r="TTO225" i="1"/>
  <c r="TTP225" i="1"/>
  <c r="TTQ225" i="1"/>
  <c r="TTR225" i="1"/>
  <c r="TTS225" i="1"/>
  <c r="TTT225" i="1"/>
  <c r="TTU225" i="1"/>
  <c r="TTV225" i="1"/>
  <c r="TTW225" i="1"/>
  <c r="TTX225" i="1"/>
  <c r="TTY225" i="1"/>
  <c r="TTZ225" i="1"/>
  <c r="TUA225" i="1"/>
  <c r="TUB225" i="1"/>
  <c r="TUC225" i="1"/>
  <c r="TUD225" i="1"/>
  <c r="TUE225" i="1"/>
  <c r="TUF225" i="1"/>
  <c r="TUG225" i="1"/>
  <c r="TUH225" i="1"/>
  <c r="TUI225" i="1"/>
  <c r="TUJ225" i="1"/>
  <c r="TUK225" i="1"/>
  <c r="TUL225" i="1"/>
  <c r="TUM225" i="1"/>
  <c r="TUN225" i="1"/>
  <c r="TUO225" i="1"/>
  <c r="TUP225" i="1"/>
  <c r="TUQ225" i="1"/>
  <c r="TUR225" i="1"/>
  <c r="TUS225" i="1"/>
  <c r="TUT225" i="1"/>
  <c r="TUU225" i="1"/>
  <c r="TUV225" i="1"/>
  <c r="TUW225" i="1"/>
  <c r="TUX225" i="1"/>
  <c r="TUY225" i="1"/>
  <c r="TUZ225" i="1"/>
  <c r="TVA225" i="1"/>
  <c r="TVB225" i="1"/>
  <c r="TVC225" i="1"/>
  <c r="TVD225" i="1"/>
  <c r="TVE225" i="1"/>
  <c r="TVF225" i="1"/>
  <c r="TVG225" i="1"/>
  <c r="TVH225" i="1"/>
  <c r="TVI225" i="1"/>
  <c r="TVJ225" i="1"/>
  <c r="TVK225" i="1"/>
  <c r="TVL225" i="1"/>
  <c r="TVM225" i="1"/>
  <c r="TVN225" i="1"/>
  <c r="TVO225" i="1"/>
  <c r="TVP225" i="1"/>
  <c r="TVQ225" i="1"/>
  <c r="TVR225" i="1"/>
  <c r="TVS225" i="1"/>
  <c r="TVT225" i="1"/>
  <c r="TVU225" i="1"/>
  <c r="TVV225" i="1"/>
  <c r="TVW225" i="1"/>
  <c r="TVX225" i="1"/>
  <c r="TVY225" i="1"/>
  <c r="TVZ225" i="1"/>
  <c r="TWA225" i="1"/>
  <c r="TWB225" i="1"/>
  <c r="TWC225" i="1"/>
  <c r="TWD225" i="1"/>
  <c r="TWE225" i="1"/>
  <c r="TWF225" i="1"/>
  <c r="TWG225" i="1"/>
  <c r="TWH225" i="1"/>
  <c r="TWI225" i="1"/>
  <c r="TWJ225" i="1"/>
  <c r="TWK225" i="1"/>
  <c r="TWL225" i="1"/>
  <c r="TWM225" i="1"/>
  <c r="TWN225" i="1"/>
  <c r="TWO225" i="1"/>
  <c r="TWP225" i="1"/>
  <c r="TWQ225" i="1"/>
  <c r="TWR225" i="1"/>
  <c r="TWS225" i="1"/>
  <c r="TWT225" i="1"/>
  <c r="TWU225" i="1"/>
  <c r="TWV225" i="1"/>
  <c r="TWW225" i="1"/>
  <c r="TWX225" i="1"/>
  <c r="TWY225" i="1"/>
  <c r="TWZ225" i="1"/>
  <c r="TXA225" i="1"/>
  <c r="TXB225" i="1"/>
  <c r="TXC225" i="1"/>
  <c r="TXD225" i="1"/>
  <c r="TXE225" i="1"/>
  <c r="TXF225" i="1"/>
  <c r="TXG225" i="1"/>
  <c r="TXH225" i="1"/>
  <c r="TXI225" i="1"/>
  <c r="TXJ225" i="1"/>
  <c r="TXK225" i="1"/>
  <c r="TXL225" i="1"/>
  <c r="TXM225" i="1"/>
  <c r="TXN225" i="1"/>
  <c r="TXO225" i="1"/>
  <c r="TXP225" i="1"/>
  <c r="TXQ225" i="1"/>
  <c r="TXR225" i="1"/>
  <c r="TXS225" i="1"/>
  <c r="TXT225" i="1"/>
  <c r="TXU225" i="1"/>
  <c r="TXV225" i="1"/>
  <c r="TXW225" i="1"/>
  <c r="TXX225" i="1"/>
  <c r="TXY225" i="1"/>
  <c r="TXZ225" i="1"/>
  <c r="TYA225" i="1"/>
  <c r="TYB225" i="1"/>
  <c r="TYC225" i="1"/>
  <c r="TYD225" i="1"/>
  <c r="TYE225" i="1"/>
  <c r="TYF225" i="1"/>
  <c r="TYG225" i="1"/>
  <c r="TYH225" i="1"/>
  <c r="TYI225" i="1"/>
  <c r="TYJ225" i="1"/>
  <c r="TYK225" i="1"/>
  <c r="TYL225" i="1"/>
  <c r="TYM225" i="1"/>
  <c r="TYN225" i="1"/>
  <c r="TYO225" i="1"/>
  <c r="TYP225" i="1"/>
  <c r="TYQ225" i="1"/>
  <c r="TYR225" i="1"/>
  <c r="TYS225" i="1"/>
  <c r="TYT225" i="1"/>
  <c r="TYU225" i="1"/>
  <c r="TYV225" i="1"/>
  <c r="TYW225" i="1"/>
  <c r="TYX225" i="1"/>
  <c r="TYY225" i="1"/>
  <c r="TYZ225" i="1"/>
  <c r="TZA225" i="1"/>
  <c r="TZB225" i="1"/>
  <c r="TZC225" i="1"/>
  <c r="TZD225" i="1"/>
  <c r="TZE225" i="1"/>
  <c r="TZF225" i="1"/>
  <c r="TZG225" i="1"/>
  <c r="TZH225" i="1"/>
  <c r="TZI225" i="1"/>
  <c r="TZJ225" i="1"/>
  <c r="TZK225" i="1"/>
  <c r="TZL225" i="1"/>
  <c r="TZM225" i="1"/>
  <c r="TZN225" i="1"/>
  <c r="TZO225" i="1"/>
  <c r="TZP225" i="1"/>
  <c r="TZQ225" i="1"/>
  <c r="TZR225" i="1"/>
  <c r="TZS225" i="1"/>
  <c r="TZT225" i="1"/>
  <c r="TZU225" i="1"/>
  <c r="TZV225" i="1"/>
  <c r="TZW225" i="1"/>
  <c r="TZX225" i="1"/>
  <c r="TZY225" i="1"/>
  <c r="TZZ225" i="1"/>
  <c r="UAA225" i="1"/>
  <c r="UAB225" i="1"/>
  <c r="UAC225" i="1"/>
  <c r="UAD225" i="1"/>
  <c r="UAE225" i="1"/>
  <c r="UAF225" i="1"/>
  <c r="UAG225" i="1"/>
  <c r="UAH225" i="1"/>
  <c r="UAI225" i="1"/>
  <c r="UAJ225" i="1"/>
  <c r="UAK225" i="1"/>
  <c r="UAL225" i="1"/>
  <c r="UAM225" i="1"/>
  <c r="UAN225" i="1"/>
  <c r="UAO225" i="1"/>
  <c r="UAP225" i="1"/>
  <c r="UAQ225" i="1"/>
  <c r="UAR225" i="1"/>
  <c r="UAS225" i="1"/>
  <c r="UAT225" i="1"/>
  <c r="UAU225" i="1"/>
  <c r="UAV225" i="1"/>
  <c r="UAW225" i="1"/>
  <c r="UAX225" i="1"/>
  <c r="UAY225" i="1"/>
  <c r="UAZ225" i="1"/>
  <c r="UBA225" i="1"/>
  <c r="UBB225" i="1"/>
  <c r="UBC225" i="1"/>
  <c r="UBD225" i="1"/>
  <c r="UBE225" i="1"/>
  <c r="UBF225" i="1"/>
  <c r="UBG225" i="1"/>
  <c r="UBH225" i="1"/>
  <c r="UBI225" i="1"/>
  <c r="UBJ225" i="1"/>
  <c r="UBK225" i="1"/>
  <c r="UBL225" i="1"/>
  <c r="UBM225" i="1"/>
  <c r="UBN225" i="1"/>
  <c r="UBO225" i="1"/>
  <c r="UBP225" i="1"/>
  <c r="UBQ225" i="1"/>
  <c r="UBR225" i="1"/>
  <c r="UBS225" i="1"/>
  <c r="UBT225" i="1"/>
  <c r="UBU225" i="1"/>
  <c r="UBV225" i="1"/>
  <c r="UBW225" i="1"/>
  <c r="UBX225" i="1"/>
  <c r="UBY225" i="1"/>
  <c r="UBZ225" i="1"/>
  <c r="UCA225" i="1"/>
  <c r="UCB225" i="1"/>
  <c r="UCC225" i="1"/>
  <c r="UCD225" i="1"/>
  <c r="UCE225" i="1"/>
  <c r="UCF225" i="1"/>
  <c r="UCG225" i="1"/>
  <c r="UCH225" i="1"/>
  <c r="UCI225" i="1"/>
  <c r="UCJ225" i="1"/>
  <c r="UCK225" i="1"/>
  <c r="UCL225" i="1"/>
  <c r="UCM225" i="1"/>
  <c r="UCN225" i="1"/>
  <c r="UCO225" i="1"/>
  <c r="UCP225" i="1"/>
  <c r="UCQ225" i="1"/>
  <c r="UCR225" i="1"/>
  <c r="UCS225" i="1"/>
  <c r="UCT225" i="1"/>
  <c r="UCU225" i="1"/>
  <c r="UCV225" i="1"/>
  <c r="UCW225" i="1"/>
  <c r="UCX225" i="1"/>
  <c r="UCY225" i="1"/>
  <c r="UCZ225" i="1"/>
  <c r="UDA225" i="1"/>
  <c r="UDB225" i="1"/>
  <c r="UDC225" i="1"/>
  <c r="UDD225" i="1"/>
  <c r="UDE225" i="1"/>
  <c r="UDF225" i="1"/>
  <c r="UDG225" i="1"/>
  <c r="UDH225" i="1"/>
  <c r="UDI225" i="1"/>
  <c r="UDJ225" i="1"/>
  <c r="UDK225" i="1"/>
  <c r="UDL225" i="1"/>
  <c r="UDM225" i="1"/>
  <c r="UDN225" i="1"/>
  <c r="UDO225" i="1"/>
  <c r="UDP225" i="1"/>
  <c r="UDQ225" i="1"/>
  <c r="UDR225" i="1"/>
  <c r="UDS225" i="1"/>
  <c r="UDT225" i="1"/>
  <c r="UDU225" i="1"/>
  <c r="UDV225" i="1"/>
  <c r="UDW225" i="1"/>
  <c r="UDX225" i="1"/>
  <c r="UDY225" i="1"/>
  <c r="UDZ225" i="1"/>
  <c r="UEA225" i="1"/>
  <c r="UEB225" i="1"/>
  <c r="UEC225" i="1"/>
  <c r="UED225" i="1"/>
  <c r="UEE225" i="1"/>
  <c r="UEF225" i="1"/>
  <c r="UEG225" i="1"/>
  <c r="UEH225" i="1"/>
  <c r="UEI225" i="1"/>
  <c r="UEJ225" i="1"/>
  <c r="UEK225" i="1"/>
  <c r="UEL225" i="1"/>
  <c r="UEM225" i="1"/>
  <c r="UEN225" i="1"/>
  <c r="UEO225" i="1"/>
  <c r="UEP225" i="1"/>
  <c r="UEQ225" i="1"/>
  <c r="UER225" i="1"/>
  <c r="UES225" i="1"/>
  <c r="UET225" i="1"/>
  <c r="UEU225" i="1"/>
  <c r="UEV225" i="1"/>
  <c r="UEW225" i="1"/>
  <c r="UEX225" i="1"/>
  <c r="UEY225" i="1"/>
  <c r="UEZ225" i="1"/>
  <c r="UFA225" i="1"/>
  <c r="UFB225" i="1"/>
  <c r="UFC225" i="1"/>
  <c r="UFD225" i="1"/>
  <c r="UFE225" i="1"/>
  <c r="UFF225" i="1"/>
  <c r="UFG225" i="1"/>
  <c r="UFH225" i="1"/>
  <c r="UFI225" i="1"/>
  <c r="UFJ225" i="1"/>
  <c r="UFK225" i="1"/>
  <c r="UFL225" i="1"/>
  <c r="UFM225" i="1"/>
  <c r="UFN225" i="1"/>
  <c r="UFO225" i="1"/>
  <c r="UFP225" i="1"/>
  <c r="UFQ225" i="1"/>
  <c r="UFR225" i="1"/>
  <c r="UFS225" i="1"/>
  <c r="UFT225" i="1"/>
  <c r="UFU225" i="1"/>
  <c r="UFV225" i="1"/>
  <c r="UFW225" i="1"/>
  <c r="UFX225" i="1"/>
  <c r="UFY225" i="1"/>
  <c r="UFZ225" i="1"/>
  <c r="UGA225" i="1"/>
  <c r="UGB225" i="1"/>
  <c r="UGC225" i="1"/>
  <c r="UGD225" i="1"/>
  <c r="UGE225" i="1"/>
  <c r="UGF225" i="1"/>
  <c r="UGG225" i="1"/>
  <c r="UGH225" i="1"/>
  <c r="UGI225" i="1"/>
  <c r="UGJ225" i="1"/>
  <c r="UGK225" i="1"/>
  <c r="UGL225" i="1"/>
  <c r="UGM225" i="1"/>
  <c r="UGN225" i="1"/>
  <c r="UGO225" i="1"/>
  <c r="UGP225" i="1"/>
  <c r="UGQ225" i="1"/>
  <c r="UGR225" i="1"/>
  <c r="UGS225" i="1"/>
  <c r="UGT225" i="1"/>
  <c r="UGU225" i="1"/>
  <c r="UGV225" i="1"/>
  <c r="UGW225" i="1"/>
  <c r="UGX225" i="1"/>
  <c r="UGY225" i="1"/>
  <c r="UGZ225" i="1"/>
  <c r="UHA225" i="1"/>
  <c r="UHB225" i="1"/>
  <c r="UHC225" i="1"/>
  <c r="UHD225" i="1"/>
  <c r="UHE225" i="1"/>
  <c r="UHF225" i="1"/>
  <c r="UHG225" i="1"/>
  <c r="UHH225" i="1"/>
  <c r="UHI225" i="1"/>
  <c r="UHJ225" i="1"/>
  <c r="UHK225" i="1"/>
  <c r="UHL225" i="1"/>
  <c r="UHM225" i="1"/>
  <c r="UHN225" i="1"/>
  <c r="UHO225" i="1"/>
  <c r="UHP225" i="1"/>
  <c r="UHQ225" i="1"/>
  <c r="UHR225" i="1"/>
  <c r="UHS225" i="1"/>
  <c r="UHT225" i="1"/>
  <c r="UHU225" i="1"/>
  <c r="UHV225" i="1"/>
  <c r="UHW225" i="1"/>
  <c r="UHX225" i="1"/>
  <c r="UHY225" i="1"/>
  <c r="UHZ225" i="1"/>
  <c r="UIA225" i="1"/>
  <c r="UIB225" i="1"/>
  <c r="UIC225" i="1"/>
  <c r="UID225" i="1"/>
  <c r="UIE225" i="1"/>
  <c r="UIF225" i="1"/>
  <c r="UIG225" i="1"/>
  <c r="UIH225" i="1"/>
  <c r="UII225" i="1"/>
  <c r="UIJ225" i="1"/>
  <c r="UIK225" i="1"/>
  <c r="UIL225" i="1"/>
  <c r="UIM225" i="1"/>
  <c r="UIN225" i="1"/>
  <c r="UIO225" i="1"/>
  <c r="UIP225" i="1"/>
  <c r="UIQ225" i="1"/>
  <c r="UIR225" i="1"/>
  <c r="UIS225" i="1"/>
  <c r="UIT225" i="1"/>
  <c r="UIU225" i="1"/>
  <c r="UIV225" i="1"/>
  <c r="UIW225" i="1"/>
  <c r="UIX225" i="1"/>
  <c r="UIY225" i="1"/>
  <c r="UIZ225" i="1"/>
  <c r="UJA225" i="1"/>
  <c r="UJB225" i="1"/>
  <c r="UJC225" i="1"/>
  <c r="UJD225" i="1"/>
  <c r="UJE225" i="1"/>
  <c r="UJF225" i="1"/>
  <c r="UJG225" i="1"/>
  <c r="UJH225" i="1"/>
  <c r="UJI225" i="1"/>
  <c r="UJJ225" i="1"/>
  <c r="UJK225" i="1"/>
  <c r="UJL225" i="1"/>
  <c r="UJM225" i="1"/>
  <c r="UJN225" i="1"/>
  <c r="UJO225" i="1"/>
  <c r="UJP225" i="1"/>
  <c r="UJQ225" i="1"/>
  <c r="UJR225" i="1"/>
  <c r="UJS225" i="1"/>
  <c r="UJT225" i="1"/>
  <c r="UJU225" i="1"/>
  <c r="UJV225" i="1"/>
  <c r="UJW225" i="1"/>
  <c r="UJX225" i="1"/>
  <c r="UJY225" i="1"/>
  <c r="UJZ225" i="1"/>
  <c r="UKA225" i="1"/>
  <c r="UKB225" i="1"/>
  <c r="UKC225" i="1"/>
  <c r="UKD225" i="1"/>
  <c r="UKE225" i="1"/>
  <c r="UKF225" i="1"/>
  <c r="UKG225" i="1"/>
  <c r="UKH225" i="1"/>
  <c r="UKI225" i="1"/>
  <c r="UKJ225" i="1"/>
  <c r="UKK225" i="1"/>
  <c r="UKL225" i="1"/>
  <c r="UKM225" i="1"/>
  <c r="UKN225" i="1"/>
  <c r="UKO225" i="1"/>
  <c r="UKP225" i="1"/>
  <c r="UKQ225" i="1"/>
  <c r="UKR225" i="1"/>
  <c r="UKS225" i="1"/>
  <c r="UKT225" i="1"/>
  <c r="UKU225" i="1"/>
  <c r="UKV225" i="1"/>
  <c r="UKW225" i="1"/>
  <c r="UKX225" i="1"/>
  <c r="UKY225" i="1"/>
  <c r="UKZ225" i="1"/>
  <c r="ULA225" i="1"/>
  <c r="ULB225" i="1"/>
  <c r="ULC225" i="1"/>
  <c r="ULD225" i="1"/>
  <c r="ULE225" i="1"/>
  <c r="ULF225" i="1"/>
  <c r="ULG225" i="1"/>
  <c r="ULH225" i="1"/>
  <c r="ULI225" i="1"/>
  <c r="ULJ225" i="1"/>
  <c r="ULK225" i="1"/>
  <c r="ULL225" i="1"/>
  <c r="ULM225" i="1"/>
  <c r="ULN225" i="1"/>
  <c r="ULO225" i="1"/>
  <c r="ULP225" i="1"/>
  <c r="ULQ225" i="1"/>
  <c r="ULR225" i="1"/>
  <c r="ULS225" i="1"/>
  <c r="ULT225" i="1"/>
  <c r="ULU225" i="1"/>
  <c r="ULV225" i="1"/>
  <c r="ULW225" i="1"/>
  <c r="ULX225" i="1"/>
  <c r="ULY225" i="1"/>
  <c r="ULZ225" i="1"/>
  <c r="UMA225" i="1"/>
  <c r="UMB225" i="1"/>
  <c r="UMC225" i="1"/>
  <c r="UMD225" i="1"/>
  <c r="UME225" i="1"/>
  <c r="UMF225" i="1"/>
  <c r="UMG225" i="1"/>
  <c r="UMH225" i="1"/>
  <c r="UMI225" i="1"/>
  <c r="UMJ225" i="1"/>
  <c r="UMK225" i="1"/>
  <c r="UML225" i="1"/>
  <c r="UMM225" i="1"/>
  <c r="UMN225" i="1"/>
  <c r="UMO225" i="1"/>
  <c r="UMP225" i="1"/>
  <c r="UMQ225" i="1"/>
  <c r="UMR225" i="1"/>
  <c r="UMS225" i="1"/>
  <c r="UMT225" i="1"/>
  <c r="UMU225" i="1"/>
  <c r="UMV225" i="1"/>
  <c r="UMW225" i="1"/>
  <c r="UMX225" i="1"/>
  <c r="UMY225" i="1"/>
  <c r="UMZ225" i="1"/>
  <c r="UNA225" i="1"/>
  <c r="UNB225" i="1"/>
  <c r="UNC225" i="1"/>
  <c r="UND225" i="1"/>
  <c r="UNE225" i="1"/>
  <c r="UNF225" i="1"/>
  <c r="UNG225" i="1"/>
  <c r="UNH225" i="1"/>
  <c r="UNI225" i="1"/>
  <c r="UNJ225" i="1"/>
  <c r="UNK225" i="1"/>
  <c r="UNL225" i="1"/>
  <c r="UNM225" i="1"/>
  <c r="UNN225" i="1"/>
  <c r="UNO225" i="1"/>
  <c r="UNP225" i="1"/>
  <c r="UNQ225" i="1"/>
  <c r="UNR225" i="1"/>
  <c r="UNS225" i="1"/>
  <c r="UNT225" i="1"/>
  <c r="UNU225" i="1"/>
  <c r="UNV225" i="1"/>
  <c r="UNW225" i="1"/>
  <c r="UNX225" i="1"/>
  <c r="UNY225" i="1"/>
  <c r="UNZ225" i="1"/>
  <c r="UOA225" i="1"/>
  <c r="UOB225" i="1"/>
  <c r="UOC225" i="1"/>
  <c r="UOD225" i="1"/>
  <c r="UOE225" i="1"/>
  <c r="UOF225" i="1"/>
  <c r="UOG225" i="1"/>
  <c r="UOH225" i="1"/>
  <c r="UOI225" i="1"/>
  <c r="UOJ225" i="1"/>
  <c r="UOK225" i="1"/>
  <c r="UOL225" i="1"/>
  <c r="UOM225" i="1"/>
  <c r="UON225" i="1"/>
  <c r="UOO225" i="1"/>
  <c r="UOP225" i="1"/>
  <c r="UOQ225" i="1"/>
  <c r="UOR225" i="1"/>
  <c r="UOS225" i="1"/>
  <c r="UOT225" i="1"/>
  <c r="UOU225" i="1"/>
  <c r="UOV225" i="1"/>
  <c r="UOW225" i="1"/>
  <c r="UOX225" i="1"/>
  <c r="UOY225" i="1"/>
  <c r="UOZ225" i="1"/>
  <c r="UPA225" i="1"/>
  <c r="UPB225" i="1"/>
  <c r="UPC225" i="1"/>
  <c r="UPD225" i="1"/>
  <c r="UPE225" i="1"/>
  <c r="UPF225" i="1"/>
  <c r="UPG225" i="1"/>
  <c r="UPH225" i="1"/>
  <c r="UPI225" i="1"/>
  <c r="UPJ225" i="1"/>
  <c r="UPK225" i="1"/>
  <c r="UPL225" i="1"/>
  <c r="UPM225" i="1"/>
  <c r="UPN225" i="1"/>
  <c r="UPO225" i="1"/>
  <c r="UPP225" i="1"/>
  <c r="UPQ225" i="1"/>
  <c r="UPR225" i="1"/>
  <c r="UPS225" i="1"/>
  <c r="UPT225" i="1"/>
  <c r="UPU225" i="1"/>
  <c r="UPV225" i="1"/>
  <c r="UPW225" i="1"/>
  <c r="UPX225" i="1"/>
  <c r="UPY225" i="1"/>
  <c r="UPZ225" i="1"/>
  <c r="UQA225" i="1"/>
  <c r="UQB225" i="1"/>
  <c r="UQC225" i="1"/>
  <c r="UQD225" i="1"/>
  <c r="UQE225" i="1"/>
  <c r="UQF225" i="1"/>
  <c r="UQG225" i="1"/>
  <c r="UQH225" i="1"/>
  <c r="UQI225" i="1"/>
  <c r="UQJ225" i="1"/>
  <c r="UQK225" i="1"/>
  <c r="UQL225" i="1"/>
  <c r="UQM225" i="1"/>
  <c r="UQN225" i="1"/>
  <c r="UQO225" i="1"/>
  <c r="UQP225" i="1"/>
  <c r="UQQ225" i="1"/>
  <c r="UQR225" i="1"/>
  <c r="UQS225" i="1"/>
  <c r="UQT225" i="1"/>
  <c r="UQU225" i="1"/>
  <c r="UQV225" i="1"/>
  <c r="UQW225" i="1"/>
  <c r="UQX225" i="1"/>
  <c r="UQY225" i="1"/>
  <c r="UQZ225" i="1"/>
  <c r="URA225" i="1"/>
  <c r="URB225" i="1"/>
  <c r="URC225" i="1"/>
  <c r="URD225" i="1"/>
  <c r="URE225" i="1"/>
  <c r="URF225" i="1"/>
  <c r="URG225" i="1"/>
  <c r="URH225" i="1"/>
  <c r="URI225" i="1"/>
  <c r="URJ225" i="1"/>
  <c r="URK225" i="1"/>
  <c r="URL225" i="1"/>
  <c r="URM225" i="1"/>
  <c r="URN225" i="1"/>
  <c r="URO225" i="1"/>
  <c r="URP225" i="1"/>
  <c r="URQ225" i="1"/>
  <c r="URR225" i="1"/>
  <c r="URS225" i="1"/>
  <c r="URT225" i="1"/>
  <c r="URU225" i="1"/>
  <c r="URV225" i="1"/>
  <c r="URW225" i="1"/>
  <c r="URX225" i="1"/>
  <c r="URY225" i="1"/>
  <c r="URZ225" i="1"/>
  <c r="USA225" i="1"/>
  <c r="USB225" i="1"/>
  <c r="USC225" i="1"/>
  <c r="USD225" i="1"/>
  <c r="USE225" i="1"/>
  <c r="USF225" i="1"/>
  <c r="USG225" i="1"/>
  <c r="USH225" i="1"/>
  <c r="USI225" i="1"/>
  <c r="USJ225" i="1"/>
  <c r="USK225" i="1"/>
  <c r="USL225" i="1"/>
  <c r="USM225" i="1"/>
  <c r="USN225" i="1"/>
  <c r="USO225" i="1"/>
  <c r="USP225" i="1"/>
  <c r="USQ225" i="1"/>
  <c r="USR225" i="1"/>
  <c r="USS225" i="1"/>
  <c r="UST225" i="1"/>
  <c r="USU225" i="1"/>
  <c r="USV225" i="1"/>
  <c r="USW225" i="1"/>
  <c r="USX225" i="1"/>
  <c r="USY225" i="1"/>
  <c r="USZ225" i="1"/>
  <c r="UTA225" i="1"/>
  <c r="UTB225" i="1"/>
  <c r="UTC225" i="1"/>
  <c r="UTD225" i="1"/>
  <c r="UTE225" i="1"/>
  <c r="UTF225" i="1"/>
  <c r="UTG225" i="1"/>
  <c r="UTH225" i="1"/>
  <c r="UTI225" i="1"/>
  <c r="UTJ225" i="1"/>
  <c r="UTK225" i="1"/>
  <c r="UTL225" i="1"/>
  <c r="UTM225" i="1"/>
  <c r="UTN225" i="1"/>
  <c r="UTO225" i="1"/>
  <c r="UTP225" i="1"/>
  <c r="UTQ225" i="1"/>
  <c r="UTR225" i="1"/>
  <c r="UTS225" i="1"/>
  <c r="UTT225" i="1"/>
  <c r="UTU225" i="1"/>
  <c r="UTV225" i="1"/>
  <c r="UTW225" i="1"/>
  <c r="UTX225" i="1"/>
  <c r="UTY225" i="1"/>
  <c r="UTZ225" i="1"/>
  <c r="UUA225" i="1"/>
  <c r="UUB225" i="1"/>
  <c r="UUC225" i="1"/>
  <c r="UUD225" i="1"/>
  <c r="UUE225" i="1"/>
  <c r="UUF225" i="1"/>
  <c r="UUG225" i="1"/>
  <c r="UUH225" i="1"/>
  <c r="UUI225" i="1"/>
  <c r="UUJ225" i="1"/>
  <c r="UUK225" i="1"/>
  <c r="UUL225" i="1"/>
  <c r="UUM225" i="1"/>
  <c r="UUN225" i="1"/>
  <c r="UUO225" i="1"/>
  <c r="UUP225" i="1"/>
  <c r="UUQ225" i="1"/>
  <c r="UUR225" i="1"/>
  <c r="UUS225" i="1"/>
  <c r="UUT225" i="1"/>
  <c r="UUU225" i="1"/>
  <c r="UUV225" i="1"/>
  <c r="UUW225" i="1"/>
  <c r="UUX225" i="1"/>
  <c r="UUY225" i="1"/>
  <c r="UUZ225" i="1"/>
  <c r="UVA225" i="1"/>
  <c r="UVB225" i="1"/>
  <c r="UVC225" i="1"/>
  <c r="UVD225" i="1"/>
  <c r="UVE225" i="1"/>
  <c r="UVF225" i="1"/>
  <c r="UVG225" i="1"/>
  <c r="UVH225" i="1"/>
  <c r="UVI225" i="1"/>
  <c r="UVJ225" i="1"/>
  <c r="UVK225" i="1"/>
  <c r="UVL225" i="1"/>
  <c r="UVM225" i="1"/>
  <c r="UVN225" i="1"/>
  <c r="UVO225" i="1"/>
  <c r="UVP225" i="1"/>
  <c r="UVQ225" i="1"/>
  <c r="UVR225" i="1"/>
  <c r="UVS225" i="1"/>
  <c r="UVT225" i="1"/>
  <c r="UVU225" i="1"/>
  <c r="UVV225" i="1"/>
  <c r="UVW225" i="1"/>
  <c r="UVX225" i="1"/>
  <c r="UVY225" i="1"/>
  <c r="UVZ225" i="1"/>
  <c r="UWA225" i="1"/>
  <c r="UWB225" i="1"/>
  <c r="UWC225" i="1"/>
  <c r="UWD225" i="1"/>
  <c r="UWE225" i="1"/>
  <c r="UWF225" i="1"/>
  <c r="UWG225" i="1"/>
  <c r="UWH225" i="1"/>
  <c r="UWI225" i="1"/>
  <c r="UWJ225" i="1"/>
  <c r="UWK225" i="1"/>
  <c r="UWL225" i="1"/>
  <c r="UWM225" i="1"/>
  <c r="UWN225" i="1"/>
  <c r="UWO225" i="1"/>
  <c r="UWP225" i="1"/>
  <c r="UWQ225" i="1"/>
  <c r="UWR225" i="1"/>
  <c r="UWS225" i="1"/>
  <c r="UWT225" i="1"/>
  <c r="UWU225" i="1"/>
  <c r="UWV225" i="1"/>
  <c r="UWW225" i="1"/>
  <c r="UWX225" i="1"/>
  <c r="UWY225" i="1"/>
  <c r="UWZ225" i="1"/>
  <c r="UXA225" i="1"/>
  <c r="UXB225" i="1"/>
  <c r="UXC225" i="1"/>
  <c r="UXD225" i="1"/>
  <c r="UXE225" i="1"/>
  <c r="UXF225" i="1"/>
  <c r="UXG225" i="1"/>
  <c r="UXH225" i="1"/>
  <c r="UXI225" i="1"/>
  <c r="UXJ225" i="1"/>
  <c r="UXK225" i="1"/>
  <c r="UXL225" i="1"/>
  <c r="UXM225" i="1"/>
  <c r="UXN225" i="1"/>
  <c r="UXO225" i="1"/>
  <c r="UXP225" i="1"/>
  <c r="UXQ225" i="1"/>
  <c r="UXR225" i="1"/>
  <c r="UXS225" i="1"/>
  <c r="UXT225" i="1"/>
  <c r="UXU225" i="1"/>
  <c r="UXV225" i="1"/>
  <c r="UXW225" i="1"/>
  <c r="UXX225" i="1"/>
  <c r="UXY225" i="1"/>
  <c r="UXZ225" i="1"/>
  <c r="UYA225" i="1"/>
  <c r="UYB225" i="1"/>
  <c r="UYC225" i="1"/>
  <c r="UYD225" i="1"/>
  <c r="UYE225" i="1"/>
  <c r="UYF225" i="1"/>
  <c r="UYG225" i="1"/>
  <c r="UYH225" i="1"/>
  <c r="UYI225" i="1"/>
  <c r="UYJ225" i="1"/>
  <c r="UYK225" i="1"/>
  <c r="UYL225" i="1"/>
  <c r="UYM225" i="1"/>
  <c r="UYN225" i="1"/>
  <c r="UYO225" i="1"/>
  <c r="UYP225" i="1"/>
  <c r="UYQ225" i="1"/>
  <c r="UYR225" i="1"/>
  <c r="UYS225" i="1"/>
  <c r="UYT225" i="1"/>
  <c r="UYU225" i="1"/>
  <c r="UYV225" i="1"/>
  <c r="UYW225" i="1"/>
  <c r="UYX225" i="1"/>
  <c r="UYY225" i="1"/>
  <c r="UYZ225" i="1"/>
  <c r="UZA225" i="1"/>
  <c r="UZB225" i="1"/>
  <c r="UZC225" i="1"/>
  <c r="UZD225" i="1"/>
  <c r="UZE225" i="1"/>
  <c r="UZF225" i="1"/>
  <c r="UZG225" i="1"/>
  <c r="UZH225" i="1"/>
  <c r="UZI225" i="1"/>
  <c r="UZJ225" i="1"/>
  <c r="UZK225" i="1"/>
  <c r="UZL225" i="1"/>
  <c r="UZM225" i="1"/>
  <c r="UZN225" i="1"/>
  <c r="UZO225" i="1"/>
  <c r="UZP225" i="1"/>
  <c r="UZQ225" i="1"/>
  <c r="UZR225" i="1"/>
  <c r="UZS225" i="1"/>
  <c r="UZT225" i="1"/>
  <c r="UZU225" i="1"/>
  <c r="UZV225" i="1"/>
  <c r="UZW225" i="1"/>
  <c r="UZX225" i="1"/>
  <c r="UZY225" i="1"/>
  <c r="UZZ225" i="1"/>
  <c r="VAA225" i="1"/>
  <c r="VAB225" i="1"/>
  <c r="VAC225" i="1"/>
  <c r="VAD225" i="1"/>
  <c r="VAE225" i="1"/>
  <c r="VAF225" i="1"/>
  <c r="VAG225" i="1"/>
  <c r="VAH225" i="1"/>
  <c r="VAI225" i="1"/>
  <c r="VAJ225" i="1"/>
  <c r="VAK225" i="1"/>
  <c r="VAL225" i="1"/>
  <c r="VAM225" i="1"/>
  <c r="VAN225" i="1"/>
  <c r="VAO225" i="1"/>
  <c r="VAP225" i="1"/>
  <c r="VAQ225" i="1"/>
  <c r="VAR225" i="1"/>
  <c r="VAS225" i="1"/>
  <c r="VAT225" i="1"/>
  <c r="VAU225" i="1"/>
  <c r="VAV225" i="1"/>
  <c r="VAW225" i="1"/>
  <c r="VAX225" i="1"/>
  <c r="VAY225" i="1"/>
  <c r="VAZ225" i="1"/>
  <c r="VBA225" i="1"/>
  <c r="VBB225" i="1"/>
  <c r="VBC225" i="1"/>
  <c r="VBD225" i="1"/>
  <c r="VBE225" i="1"/>
  <c r="VBF225" i="1"/>
  <c r="VBG225" i="1"/>
  <c r="VBH225" i="1"/>
  <c r="VBI225" i="1"/>
  <c r="VBJ225" i="1"/>
  <c r="VBK225" i="1"/>
  <c r="VBL225" i="1"/>
  <c r="VBM225" i="1"/>
  <c r="VBN225" i="1"/>
  <c r="VBO225" i="1"/>
  <c r="VBP225" i="1"/>
  <c r="VBQ225" i="1"/>
  <c r="VBR225" i="1"/>
  <c r="VBS225" i="1"/>
  <c r="VBT225" i="1"/>
  <c r="VBU225" i="1"/>
  <c r="VBV225" i="1"/>
  <c r="VBW225" i="1"/>
  <c r="VBX225" i="1"/>
  <c r="VBY225" i="1"/>
  <c r="VBZ225" i="1"/>
  <c r="VCA225" i="1"/>
  <c r="VCB225" i="1"/>
  <c r="VCC225" i="1"/>
  <c r="VCD225" i="1"/>
  <c r="VCE225" i="1"/>
  <c r="VCF225" i="1"/>
  <c r="VCG225" i="1"/>
  <c r="VCH225" i="1"/>
  <c r="VCI225" i="1"/>
  <c r="VCJ225" i="1"/>
  <c r="VCK225" i="1"/>
  <c r="VCL225" i="1"/>
  <c r="VCM225" i="1"/>
  <c r="VCN225" i="1"/>
  <c r="VCO225" i="1"/>
  <c r="VCP225" i="1"/>
  <c r="VCQ225" i="1"/>
  <c r="VCR225" i="1"/>
  <c r="VCS225" i="1"/>
  <c r="VCT225" i="1"/>
  <c r="VCU225" i="1"/>
  <c r="VCV225" i="1"/>
  <c r="VCW225" i="1"/>
  <c r="VCX225" i="1"/>
  <c r="VCY225" i="1"/>
  <c r="VCZ225" i="1"/>
  <c r="VDA225" i="1"/>
  <c r="VDB225" i="1"/>
  <c r="VDC225" i="1"/>
  <c r="VDD225" i="1"/>
  <c r="VDE225" i="1"/>
  <c r="VDF225" i="1"/>
  <c r="VDG225" i="1"/>
  <c r="VDH225" i="1"/>
  <c r="VDI225" i="1"/>
  <c r="VDJ225" i="1"/>
  <c r="VDK225" i="1"/>
  <c r="VDL225" i="1"/>
  <c r="VDM225" i="1"/>
  <c r="VDN225" i="1"/>
  <c r="VDO225" i="1"/>
  <c r="VDP225" i="1"/>
  <c r="VDQ225" i="1"/>
  <c r="VDR225" i="1"/>
  <c r="VDS225" i="1"/>
  <c r="VDT225" i="1"/>
  <c r="VDU225" i="1"/>
  <c r="VDV225" i="1"/>
  <c r="VDW225" i="1"/>
  <c r="VDX225" i="1"/>
  <c r="VDY225" i="1"/>
  <c r="VDZ225" i="1"/>
  <c r="VEA225" i="1"/>
  <c r="VEB225" i="1"/>
  <c r="VEC225" i="1"/>
  <c r="VED225" i="1"/>
  <c r="VEE225" i="1"/>
  <c r="VEF225" i="1"/>
  <c r="VEG225" i="1"/>
  <c r="VEH225" i="1"/>
  <c r="VEI225" i="1"/>
  <c r="VEJ225" i="1"/>
  <c r="VEK225" i="1"/>
  <c r="VEL225" i="1"/>
  <c r="VEM225" i="1"/>
  <c r="VEN225" i="1"/>
  <c r="VEO225" i="1"/>
  <c r="VEP225" i="1"/>
  <c r="VEQ225" i="1"/>
  <c r="VER225" i="1"/>
  <c r="VES225" i="1"/>
  <c r="VET225" i="1"/>
  <c r="VEU225" i="1"/>
  <c r="VEV225" i="1"/>
  <c r="VEW225" i="1"/>
  <c r="VEX225" i="1"/>
  <c r="VEY225" i="1"/>
  <c r="VEZ225" i="1"/>
  <c r="VFA225" i="1"/>
  <c r="VFB225" i="1"/>
  <c r="VFC225" i="1"/>
  <c r="VFD225" i="1"/>
  <c r="VFE225" i="1"/>
  <c r="VFF225" i="1"/>
  <c r="VFG225" i="1"/>
  <c r="VFH225" i="1"/>
  <c r="VFI225" i="1"/>
  <c r="VFJ225" i="1"/>
  <c r="VFK225" i="1"/>
  <c r="VFL225" i="1"/>
  <c r="VFM225" i="1"/>
  <c r="VFN225" i="1"/>
  <c r="VFO225" i="1"/>
  <c r="VFP225" i="1"/>
  <c r="VFQ225" i="1"/>
  <c r="VFR225" i="1"/>
  <c r="VFS225" i="1"/>
  <c r="VFT225" i="1"/>
  <c r="VFU225" i="1"/>
  <c r="VFV225" i="1"/>
  <c r="VFW225" i="1"/>
  <c r="VFX225" i="1"/>
  <c r="VFY225" i="1"/>
  <c r="VFZ225" i="1"/>
  <c r="VGA225" i="1"/>
  <c r="VGB225" i="1"/>
  <c r="VGC225" i="1"/>
  <c r="VGD225" i="1"/>
  <c r="VGE225" i="1"/>
  <c r="VGF225" i="1"/>
  <c r="VGG225" i="1"/>
  <c r="VGH225" i="1"/>
  <c r="VGI225" i="1"/>
  <c r="VGJ225" i="1"/>
  <c r="VGK225" i="1"/>
  <c r="VGL225" i="1"/>
  <c r="VGM225" i="1"/>
  <c r="VGN225" i="1"/>
  <c r="VGO225" i="1"/>
  <c r="VGP225" i="1"/>
  <c r="VGQ225" i="1"/>
  <c r="VGR225" i="1"/>
  <c r="VGS225" i="1"/>
  <c r="VGT225" i="1"/>
  <c r="VGU225" i="1"/>
  <c r="VGV225" i="1"/>
  <c r="VGW225" i="1"/>
  <c r="VGX225" i="1"/>
  <c r="VGY225" i="1"/>
  <c r="VGZ225" i="1"/>
  <c r="VHA225" i="1"/>
  <c r="VHB225" i="1"/>
  <c r="VHC225" i="1"/>
  <c r="VHD225" i="1"/>
  <c r="VHE225" i="1"/>
  <c r="VHF225" i="1"/>
  <c r="VHG225" i="1"/>
  <c r="VHH225" i="1"/>
  <c r="VHI225" i="1"/>
  <c r="VHJ225" i="1"/>
  <c r="VHK225" i="1"/>
  <c r="VHL225" i="1"/>
  <c r="VHM225" i="1"/>
  <c r="VHN225" i="1"/>
  <c r="VHO225" i="1"/>
  <c r="VHP225" i="1"/>
  <c r="VHQ225" i="1"/>
  <c r="VHR225" i="1"/>
  <c r="VHS225" i="1"/>
  <c r="VHT225" i="1"/>
  <c r="VHU225" i="1"/>
  <c r="VHV225" i="1"/>
  <c r="VHW225" i="1"/>
  <c r="VHX225" i="1"/>
  <c r="VHY225" i="1"/>
  <c r="VHZ225" i="1"/>
  <c r="VIA225" i="1"/>
  <c r="VIB225" i="1"/>
  <c r="VIC225" i="1"/>
  <c r="VID225" i="1"/>
  <c r="VIE225" i="1"/>
  <c r="VIF225" i="1"/>
  <c r="VIG225" i="1"/>
  <c r="VIH225" i="1"/>
  <c r="VII225" i="1"/>
  <c r="VIJ225" i="1"/>
  <c r="VIK225" i="1"/>
  <c r="VIL225" i="1"/>
  <c r="VIM225" i="1"/>
  <c r="VIN225" i="1"/>
  <c r="VIO225" i="1"/>
  <c r="VIP225" i="1"/>
  <c r="VIQ225" i="1"/>
  <c r="VIR225" i="1"/>
  <c r="VIS225" i="1"/>
  <c r="VIT225" i="1"/>
  <c r="VIU225" i="1"/>
  <c r="VIV225" i="1"/>
  <c r="VIW225" i="1"/>
  <c r="VIX225" i="1"/>
  <c r="VIY225" i="1"/>
  <c r="VIZ225" i="1"/>
  <c r="VJA225" i="1"/>
  <c r="VJB225" i="1"/>
  <c r="VJC225" i="1"/>
  <c r="VJD225" i="1"/>
  <c r="VJE225" i="1"/>
  <c r="VJF225" i="1"/>
  <c r="VJG225" i="1"/>
  <c r="VJH225" i="1"/>
  <c r="VJI225" i="1"/>
  <c r="VJJ225" i="1"/>
  <c r="VJK225" i="1"/>
  <c r="VJL225" i="1"/>
  <c r="VJM225" i="1"/>
  <c r="VJN225" i="1"/>
  <c r="VJO225" i="1"/>
  <c r="VJP225" i="1"/>
  <c r="VJQ225" i="1"/>
  <c r="VJR225" i="1"/>
  <c r="VJS225" i="1"/>
  <c r="VJT225" i="1"/>
  <c r="VJU225" i="1"/>
  <c r="VJV225" i="1"/>
  <c r="VJW225" i="1"/>
  <c r="VJX225" i="1"/>
  <c r="VJY225" i="1"/>
  <c r="VJZ225" i="1"/>
  <c r="VKA225" i="1"/>
  <c r="VKB225" i="1"/>
  <c r="VKC225" i="1"/>
  <c r="VKD225" i="1"/>
  <c r="VKE225" i="1"/>
  <c r="VKF225" i="1"/>
  <c r="VKG225" i="1"/>
  <c r="VKH225" i="1"/>
  <c r="VKI225" i="1"/>
  <c r="VKJ225" i="1"/>
  <c r="VKK225" i="1"/>
  <c r="VKL225" i="1"/>
  <c r="VKM225" i="1"/>
  <c r="VKN225" i="1"/>
  <c r="VKO225" i="1"/>
  <c r="VKP225" i="1"/>
  <c r="VKQ225" i="1"/>
  <c r="VKR225" i="1"/>
  <c r="VKS225" i="1"/>
  <c r="VKT225" i="1"/>
  <c r="VKU225" i="1"/>
  <c r="VKV225" i="1"/>
  <c r="VKW225" i="1"/>
  <c r="VKX225" i="1"/>
  <c r="VKY225" i="1"/>
  <c r="VKZ225" i="1"/>
  <c r="VLA225" i="1"/>
  <c r="VLB225" i="1"/>
  <c r="VLC225" i="1"/>
  <c r="VLD225" i="1"/>
  <c r="VLE225" i="1"/>
  <c r="VLF225" i="1"/>
  <c r="VLG225" i="1"/>
  <c r="VLH225" i="1"/>
  <c r="VLI225" i="1"/>
  <c r="VLJ225" i="1"/>
  <c r="VLK225" i="1"/>
  <c r="VLL225" i="1"/>
  <c r="VLM225" i="1"/>
  <c r="VLN225" i="1"/>
  <c r="VLO225" i="1"/>
  <c r="VLP225" i="1"/>
  <c r="VLQ225" i="1"/>
  <c r="VLR225" i="1"/>
  <c r="VLS225" i="1"/>
  <c r="VLT225" i="1"/>
  <c r="VLU225" i="1"/>
  <c r="VLV225" i="1"/>
  <c r="VLW225" i="1"/>
  <c r="VLX225" i="1"/>
  <c r="VLY225" i="1"/>
  <c r="VLZ225" i="1"/>
  <c r="VMA225" i="1"/>
  <c r="VMB225" i="1"/>
  <c r="VMC225" i="1"/>
  <c r="VMD225" i="1"/>
  <c r="VME225" i="1"/>
  <c r="VMF225" i="1"/>
  <c r="VMG225" i="1"/>
  <c r="VMH225" i="1"/>
  <c r="VMI225" i="1"/>
  <c r="VMJ225" i="1"/>
  <c r="VMK225" i="1"/>
  <c r="VML225" i="1"/>
  <c r="VMM225" i="1"/>
  <c r="VMN225" i="1"/>
  <c r="VMO225" i="1"/>
  <c r="VMP225" i="1"/>
  <c r="VMQ225" i="1"/>
  <c r="VMR225" i="1"/>
  <c r="VMS225" i="1"/>
  <c r="VMT225" i="1"/>
  <c r="VMU225" i="1"/>
  <c r="VMV225" i="1"/>
  <c r="VMW225" i="1"/>
  <c r="VMX225" i="1"/>
  <c r="VMY225" i="1"/>
  <c r="VMZ225" i="1"/>
  <c r="VNA225" i="1"/>
  <c r="VNB225" i="1"/>
  <c r="VNC225" i="1"/>
  <c r="VND225" i="1"/>
  <c r="VNE225" i="1"/>
  <c r="VNF225" i="1"/>
  <c r="VNG225" i="1"/>
  <c r="VNH225" i="1"/>
  <c r="VNI225" i="1"/>
  <c r="VNJ225" i="1"/>
  <c r="VNK225" i="1"/>
  <c r="VNL225" i="1"/>
  <c r="VNM225" i="1"/>
  <c r="VNN225" i="1"/>
  <c r="VNO225" i="1"/>
  <c r="VNP225" i="1"/>
  <c r="VNQ225" i="1"/>
  <c r="VNR225" i="1"/>
  <c r="VNS225" i="1"/>
  <c r="VNT225" i="1"/>
  <c r="VNU225" i="1"/>
  <c r="VNV225" i="1"/>
  <c r="VNW225" i="1"/>
  <c r="VNX225" i="1"/>
  <c r="VNY225" i="1"/>
  <c r="VNZ225" i="1"/>
  <c r="VOA225" i="1"/>
  <c r="VOB225" i="1"/>
  <c r="VOC225" i="1"/>
  <c r="VOD225" i="1"/>
  <c r="VOE225" i="1"/>
  <c r="VOF225" i="1"/>
  <c r="VOG225" i="1"/>
  <c r="VOH225" i="1"/>
  <c r="VOI225" i="1"/>
  <c r="VOJ225" i="1"/>
  <c r="VOK225" i="1"/>
  <c r="VOL225" i="1"/>
  <c r="VOM225" i="1"/>
  <c r="VON225" i="1"/>
  <c r="VOO225" i="1"/>
  <c r="VOP225" i="1"/>
  <c r="VOQ225" i="1"/>
  <c r="VOR225" i="1"/>
  <c r="VOS225" i="1"/>
  <c r="VOT225" i="1"/>
  <c r="VOU225" i="1"/>
  <c r="VOV225" i="1"/>
  <c r="VOW225" i="1"/>
  <c r="VOX225" i="1"/>
  <c r="VOY225" i="1"/>
  <c r="VOZ225" i="1"/>
  <c r="VPA225" i="1"/>
  <c r="VPB225" i="1"/>
  <c r="VPC225" i="1"/>
  <c r="VPD225" i="1"/>
  <c r="VPE225" i="1"/>
  <c r="VPF225" i="1"/>
  <c r="VPG225" i="1"/>
  <c r="VPH225" i="1"/>
  <c r="VPI225" i="1"/>
  <c r="VPJ225" i="1"/>
  <c r="VPK225" i="1"/>
  <c r="VPL225" i="1"/>
  <c r="VPM225" i="1"/>
  <c r="VPN225" i="1"/>
  <c r="VPO225" i="1"/>
  <c r="VPP225" i="1"/>
  <c r="VPQ225" i="1"/>
  <c r="VPR225" i="1"/>
  <c r="VPS225" i="1"/>
  <c r="VPT225" i="1"/>
  <c r="VPU225" i="1"/>
  <c r="VPV225" i="1"/>
  <c r="VPW225" i="1"/>
  <c r="VPX225" i="1"/>
  <c r="VPY225" i="1"/>
  <c r="VPZ225" i="1"/>
  <c r="VQA225" i="1"/>
  <c r="VQB225" i="1"/>
  <c r="VQC225" i="1"/>
  <c r="VQD225" i="1"/>
  <c r="VQE225" i="1"/>
  <c r="VQF225" i="1"/>
  <c r="VQG225" i="1"/>
  <c r="VQH225" i="1"/>
  <c r="VQI225" i="1"/>
  <c r="VQJ225" i="1"/>
  <c r="VQK225" i="1"/>
  <c r="VQL225" i="1"/>
  <c r="VQM225" i="1"/>
  <c r="VQN225" i="1"/>
  <c r="VQO225" i="1"/>
  <c r="VQP225" i="1"/>
  <c r="VQQ225" i="1"/>
  <c r="VQR225" i="1"/>
  <c r="VQS225" i="1"/>
  <c r="VQT225" i="1"/>
  <c r="VQU225" i="1"/>
  <c r="VQV225" i="1"/>
  <c r="VQW225" i="1"/>
  <c r="VQX225" i="1"/>
  <c r="VQY225" i="1"/>
  <c r="VQZ225" i="1"/>
  <c r="VRA225" i="1"/>
  <c r="VRB225" i="1"/>
  <c r="VRC225" i="1"/>
  <c r="VRD225" i="1"/>
  <c r="VRE225" i="1"/>
  <c r="VRF225" i="1"/>
  <c r="VRG225" i="1"/>
  <c r="VRH225" i="1"/>
  <c r="VRI225" i="1"/>
  <c r="VRJ225" i="1"/>
  <c r="VRK225" i="1"/>
  <c r="VRL225" i="1"/>
  <c r="VRM225" i="1"/>
  <c r="VRN225" i="1"/>
  <c r="VRO225" i="1"/>
  <c r="VRP225" i="1"/>
  <c r="VRQ225" i="1"/>
  <c r="VRR225" i="1"/>
  <c r="VRS225" i="1"/>
  <c r="VRT225" i="1"/>
  <c r="VRU225" i="1"/>
  <c r="VRV225" i="1"/>
  <c r="VRW225" i="1"/>
  <c r="VRX225" i="1"/>
  <c r="VRY225" i="1"/>
  <c r="VRZ225" i="1"/>
  <c r="VSA225" i="1"/>
  <c r="VSB225" i="1"/>
  <c r="VSC225" i="1"/>
  <c r="VSD225" i="1"/>
  <c r="VSE225" i="1"/>
  <c r="VSF225" i="1"/>
  <c r="VSG225" i="1"/>
  <c r="VSH225" i="1"/>
  <c r="VSI225" i="1"/>
  <c r="VSJ225" i="1"/>
  <c r="VSK225" i="1"/>
  <c r="VSL225" i="1"/>
  <c r="VSM225" i="1"/>
  <c r="VSN225" i="1"/>
  <c r="VSO225" i="1"/>
  <c r="VSP225" i="1"/>
  <c r="VSQ225" i="1"/>
  <c r="VSR225" i="1"/>
  <c r="VSS225" i="1"/>
  <c r="VST225" i="1"/>
  <c r="VSU225" i="1"/>
  <c r="VSV225" i="1"/>
  <c r="VSW225" i="1"/>
  <c r="VSX225" i="1"/>
  <c r="VSY225" i="1"/>
  <c r="VSZ225" i="1"/>
  <c r="VTA225" i="1"/>
  <c r="VTB225" i="1"/>
  <c r="VTC225" i="1"/>
  <c r="VTD225" i="1"/>
  <c r="VTE225" i="1"/>
  <c r="VTF225" i="1"/>
  <c r="VTG225" i="1"/>
  <c r="VTH225" i="1"/>
  <c r="VTI225" i="1"/>
  <c r="VTJ225" i="1"/>
  <c r="VTK225" i="1"/>
  <c r="VTL225" i="1"/>
  <c r="VTM225" i="1"/>
  <c r="VTN225" i="1"/>
  <c r="VTO225" i="1"/>
  <c r="VTP225" i="1"/>
  <c r="VTQ225" i="1"/>
  <c r="VTR225" i="1"/>
  <c r="VTS225" i="1"/>
  <c r="VTT225" i="1"/>
  <c r="VTU225" i="1"/>
  <c r="VTV225" i="1"/>
  <c r="VTW225" i="1"/>
  <c r="VTX225" i="1"/>
  <c r="VTY225" i="1"/>
  <c r="VTZ225" i="1"/>
  <c r="VUA225" i="1"/>
  <c r="VUB225" i="1"/>
  <c r="VUC225" i="1"/>
  <c r="VUD225" i="1"/>
  <c r="VUE225" i="1"/>
  <c r="VUF225" i="1"/>
  <c r="VUG225" i="1"/>
  <c r="VUH225" i="1"/>
  <c r="VUI225" i="1"/>
  <c r="VUJ225" i="1"/>
  <c r="VUK225" i="1"/>
  <c r="VUL225" i="1"/>
  <c r="VUM225" i="1"/>
  <c r="VUN225" i="1"/>
  <c r="VUO225" i="1"/>
  <c r="VUP225" i="1"/>
  <c r="VUQ225" i="1"/>
  <c r="VUR225" i="1"/>
  <c r="VUS225" i="1"/>
  <c r="VUT225" i="1"/>
  <c r="VUU225" i="1"/>
  <c r="VUV225" i="1"/>
  <c r="VUW225" i="1"/>
  <c r="VUX225" i="1"/>
  <c r="VUY225" i="1"/>
  <c r="VUZ225" i="1"/>
  <c r="VVA225" i="1"/>
  <c r="VVB225" i="1"/>
  <c r="VVC225" i="1"/>
  <c r="VVD225" i="1"/>
  <c r="VVE225" i="1"/>
  <c r="VVF225" i="1"/>
  <c r="VVG225" i="1"/>
  <c r="VVH225" i="1"/>
  <c r="VVI225" i="1"/>
  <c r="VVJ225" i="1"/>
  <c r="VVK225" i="1"/>
  <c r="VVL225" i="1"/>
  <c r="VVM225" i="1"/>
  <c r="VVN225" i="1"/>
  <c r="VVO225" i="1"/>
  <c r="VVP225" i="1"/>
  <c r="VVQ225" i="1"/>
  <c r="VVR225" i="1"/>
  <c r="VVS225" i="1"/>
  <c r="VVT225" i="1"/>
  <c r="VVU225" i="1"/>
  <c r="VVV225" i="1"/>
  <c r="VVW225" i="1"/>
  <c r="VVX225" i="1"/>
  <c r="VVY225" i="1"/>
  <c r="VVZ225" i="1"/>
  <c r="VWA225" i="1"/>
  <c r="VWB225" i="1"/>
  <c r="VWC225" i="1"/>
  <c r="VWD225" i="1"/>
  <c r="VWE225" i="1"/>
  <c r="VWF225" i="1"/>
  <c r="VWG225" i="1"/>
  <c r="VWH225" i="1"/>
  <c r="VWI225" i="1"/>
  <c r="VWJ225" i="1"/>
  <c r="VWK225" i="1"/>
  <c r="VWL225" i="1"/>
  <c r="VWM225" i="1"/>
  <c r="VWN225" i="1"/>
  <c r="VWO225" i="1"/>
  <c r="VWP225" i="1"/>
  <c r="VWQ225" i="1"/>
  <c r="VWR225" i="1"/>
  <c r="VWS225" i="1"/>
  <c r="VWT225" i="1"/>
  <c r="VWU225" i="1"/>
  <c r="VWV225" i="1"/>
  <c r="VWW225" i="1"/>
  <c r="VWX225" i="1"/>
  <c r="VWY225" i="1"/>
  <c r="VWZ225" i="1"/>
  <c r="VXA225" i="1"/>
  <c r="VXB225" i="1"/>
  <c r="VXC225" i="1"/>
  <c r="VXD225" i="1"/>
  <c r="VXE225" i="1"/>
  <c r="VXF225" i="1"/>
  <c r="VXG225" i="1"/>
  <c r="VXH225" i="1"/>
  <c r="VXI225" i="1"/>
  <c r="VXJ225" i="1"/>
  <c r="VXK225" i="1"/>
  <c r="VXL225" i="1"/>
  <c r="VXM225" i="1"/>
  <c r="VXN225" i="1"/>
  <c r="VXO225" i="1"/>
  <c r="VXP225" i="1"/>
  <c r="VXQ225" i="1"/>
  <c r="VXR225" i="1"/>
  <c r="VXS225" i="1"/>
  <c r="VXT225" i="1"/>
  <c r="VXU225" i="1"/>
  <c r="VXV225" i="1"/>
  <c r="VXW225" i="1"/>
  <c r="VXX225" i="1"/>
  <c r="VXY225" i="1"/>
  <c r="VXZ225" i="1"/>
  <c r="VYA225" i="1"/>
  <c r="VYB225" i="1"/>
  <c r="VYC225" i="1"/>
  <c r="VYD225" i="1"/>
  <c r="VYE225" i="1"/>
  <c r="VYF225" i="1"/>
  <c r="VYG225" i="1"/>
  <c r="VYH225" i="1"/>
  <c r="VYI225" i="1"/>
  <c r="VYJ225" i="1"/>
  <c r="VYK225" i="1"/>
  <c r="VYL225" i="1"/>
  <c r="VYM225" i="1"/>
  <c r="VYN225" i="1"/>
  <c r="VYO225" i="1"/>
  <c r="VYP225" i="1"/>
  <c r="VYQ225" i="1"/>
  <c r="VYR225" i="1"/>
  <c r="VYS225" i="1"/>
  <c r="VYT225" i="1"/>
  <c r="VYU225" i="1"/>
  <c r="VYV225" i="1"/>
  <c r="VYW225" i="1"/>
  <c r="VYX225" i="1"/>
  <c r="VYY225" i="1"/>
  <c r="VYZ225" i="1"/>
  <c r="VZA225" i="1"/>
  <c r="VZB225" i="1"/>
  <c r="VZC225" i="1"/>
  <c r="VZD225" i="1"/>
  <c r="VZE225" i="1"/>
  <c r="VZF225" i="1"/>
  <c r="VZG225" i="1"/>
  <c r="VZH225" i="1"/>
  <c r="VZI225" i="1"/>
  <c r="VZJ225" i="1"/>
  <c r="VZK225" i="1"/>
  <c r="VZL225" i="1"/>
  <c r="VZM225" i="1"/>
  <c r="VZN225" i="1"/>
  <c r="VZO225" i="1"/>
  <c r="VZP225" i="1"/>
  <c r="VZQ225" i="1"/>
  <c r="VZR225" i="1"/>
  <c r="VZS225" i="1"/>
  <c r="VZT225" i="1"/>
  <c r="VZU225" i="1"/>
  <c r="VZV225" i="1"/>
  <c r="VZW225" i="1"/>
  <c r="VZX225" i="1"/>
  <c r="VZY225" i="1"/>
  <c r="VZZ225" i="1"/>
  <c r="WAA225" i="1"/>
  <c r="WAB225" i="1"/>
  <c r="WAC225" i="1"/>
  <c r="WAD225" i="1"/>
  <c r="WAE225" i="1"/>
  <c r="WAF225" i="1"/>
  <c r="WAG225" i="1"/>
  <c r="WAH225" i="1"/>
  <c r="WAI225" i="1"/>
  <c r="WAJ225" i="1"/>
  <c r="WAK225" i="1"/>
  <c r="WAL225" i="1"/>
  <c r="WAM225" i="1"/>
  <c r="WAN225" i="1"/>
  <c r="WAO225" i="1"/>
  <c r="WAP225" i="1"/>
  <c r="WAQ225" i="1"/>
  <c r="WAR225" i="1"/>
  <c r="WAS225" i="1"/>
  <c r="WAT225" i="1"/>
  <c r="WAU225" i="1"/>
  <c r="WAV225" i="1"/>
  <c r="WAW225" i="1"/>
  <c r="WAX225" i="1"/>
  <c r="WAY225" i="1"/>
  <c r="WAZ225" i="1"/>
  <c r="WBA225" i="1"/>
  <c r="WBB225" i="1"/>
  <c r="WBC225" i="1"/>
  <c r="WBD225" i="1"/>
  <c r="WBE225" i="1"/>
  <c r="WBF225" i="1"/>
  <c r="WBG225" i="1"/>
  <c r="WBH225" i="1"/>
  <c r="WBI225" i="1"/>
  <c r="WBJ225" i="1"/>
  <c r="WBK225" i="1"/>
  <c r="WBL225" i="1"/>
  <c r="WBM225" i="1"/>
  <c r="WBN225" i="1"/>
  <c r="WBO225" i="1"/>
  <c r="WBP225" i="1"/>
  <c r="WBQ225" i="1"/>
  <c r="WBR225" i="1"/>
  <c r="WBS225" i="1"/>
  <c r="WBT225" i="1"/>
  <c r="WBU225" i="1"/>
  <c r="WBV225" i="1"/>
  <c r="WBW225" i="1"/>
  <c r="WBX225" i="1"/>
  <c r="WBY225" i="1"/>
  <c r="WBZ225" i="1"/>
  <c r="WCA225" i="1"/>
  <c r="WCB225" i="1"/>
  <c r="WCC225" i="1"/>
  <c r="WCD225" i="1"/>
  <c r="WCE225" i="1"/>
  <c r="WCF225" i="1"/>
  <c r="WCG225" i="1"/>
  <c r="WCH225" i="1"/>
  <c r="WCI225" i="1"/>
  <c r="WCJ225" i="1"/>
  <c r="WCK225" i="1"/>
  <c r="WCL225" i="1"/>
  <c r="WCM225" i="1"/>
  <c r="WCN225" i="1"/>
  <c r="WCO225" i="1"/>
  <c r="WCP225" i="1"/>
  <c r="WCQ225" i="1"/>
  <c r="WCR225" i="1"/>
  <c r="WCS225" i="1"/>
  <c r="WCT225" i="1"/>
  <c r="WCU225" i="1"/>
  <c r="WCV225" i="1"/>
  <c r="WCW225" i="1"/>
  <c r="WCX225" i="1"/>
  <c r="WCY225" i="1"/>
  <c r="WCZ225" i="1"/>
  <c r="WDA225" i="1"/>
  <c r="WDB225" i="1"/>
  <c r="WDC225" i="1"/>
  <c r="WDD225" i="1"/>
  <c r="WDE225" i="1"/>
  <c r="WDF225" i="1"/>
  <c r="WDG225" i="1"/>
  <c r="WDH225" i="1"/>
  <c r="WDI225" i="1"/>
  <c r="WDJ225" i="1"/>
  <c r="WDK225" i="1"/>
  <c r="WDL225" i="1"/>
  <c r="WDM225" i="1"/>
  <c r="WDN225" i="1"/>
  <c r="WDO225" i="1"/>
  <c r="WDP225" i="1"/>
  <c r="WDQ225" i="1"/>
  <c r="WDR225" i="1"/>
  <c r="WDS225" i="1"/>
  <c r="WDT225" i="1"/>
  <c r="WDU225" i="1"/>
  <c r="WDV225" i="1"/>
  <c r="WDW225" i="1"/>
  <c r="WDX225" i="1"/>
  <c r="WDY225" i="1"/>
  <c r="WDZ225" i="1"/>
  <c r="WEA225" i="1"/>
  <c r="WEB225" i="1"/>
  <c r="WEC225" i="1"/>
  <c r="WED225" i="1"/>
  <c r="WEE225" i="1"/>
  <c r="WEF225" i="1"/>
  <c r="WEG225" i="1"/>
  <c r="WEH225" i="1"/>
  <c r="WEI225" i="1"/>
  <c r="WEJ225" i="1"/>
  <c r="WEK225" i="1"/>
  <c r="WEL225" i="1"/>
  <c r="WEM225" i="1"/>
  <c r="WEN225" i="1"/>
  <c r="WEO225" i="1"/>
  <c r="WEP225" i="1"/>
  <c r="WEQ225" i="1"/>
  <c r="WER225" i="1"/>
  <c r="WES225" i="1"/>
  <c r="WET225" i="1"/>
  <c r="WEU225" i="1"/>
  <c r="WEV225" i="1"/>
  <c r="WEW225" i="1"/>
  <c r="WEX225" i="1"/>
  <c r="WEY225" i="1"/>
  <c r="WEZ225" i="1"/>
  <c r="WFA225" i="1"/>
  <c r="WFB225" i="1"/>
  <c r="WFC225" i="1"/>
  <c r="WFD225" i="1"/>
  <c r="WFE225" i="1"/>
  <c r="WFF225" i="1"/>
  <c r="WFG225" i="1"/>
  <c r="WFH225" i="1"/>
  <c r="WFI225" i="1"/>
  <c r="WFJ225" i="1"/>
  <c r="WFK225" i="1"/>
  <c r="WFL225" i="1"/>
  <c r="WFM225" i="1"/>
  <c r="WFN225" i="1"/>
  <c r="WFO225" i="1"/>
  <c r="WFP225" i="1"/>
  <c r="WFQ225" i="1"/>
  <c r="WFR225" i="1"/>
  <c r="WFS225" i="1"/>
  <c r="WFT225" i="1"/>
  <c r="WFU225" i="1"/>
  <c r="WFV225" i="1"/>
  <c r="WFW225" i="1"/>
  <c r="WFX225" i="1"/>
  <c r="WFY225" i="1"/>
  <c r="WFZ225" i="1"/>
  <c r="WGA225" i="1"/>
  <c r="WGB225" i="1"/>
  <c r="WGC225" i="1"/>
  <c r="WGD225" i="1"/>
  <c r="WGE225" i="1"/>
  <c r="WGF225" i="1"/>
  <c r="WGG225" i="1"/>
  <c r="WGH225" i="1"/>
  <c r="WGI225" i="1"/>
  <c r="WGJ225" i="1"/>
  <c r="WGK225" i="1"/>
  <c r="WGL225" i="1"/>
  <c r="WGM225" i="1"/>
  <c r="WGN225" i="1"/>
  <c r="WGO225" i="1"/>
  <c r="WGP225" i="1"/>
  <c r="WGQ225" i="1"/>
  <c r="WGR225" i="1"/>
  <c r="WGS225" i="1"/>
  <c r="WGT225" i="1"/>
  <c r="WGU225" i="1"/>
  <c r="WGV225" i="1"/>
  <c r="WGW225" i="1"/>
  <c r="WGX225" i="1"/>
  <c r="WGY225" i="1"/>
  <c r="WGZ225" i="1"/>
  <c r="WHA225" i="1"/>
  <c r="WHB225" i="1"/>
  <c r="WHC225" i="1"/>
  <c r="WHD225" i="1"/>
  <c r="WHE225" i="1"/>
  <c r="WHF225" i="1"/>
  <c r="WHG225" i="1"/>
  <c r="WHH225" i="1"/>
  <c r="WHI225" i="1"/>
  <c r="WHJ225" i="1"/>
  <c r="WHK225" i="1"/>
  <c r="WHL225" i="1"/>
  <c r="WHM225" i="1"/>
  <c r="WHN225" i="1"/>
  <c r="WHO225" i="1"/>
  <c r="WHP225" i="1"/>
  <c r="WHQ225" i="1"/>
  <c r="WHR225" i="1"/>
  <c r="WHS225" i="1"/>
  <c r="WHT225" i="1"/>
  <c r="WHU225" i="1"/>
  <c r="WHV225" i="1"/>
  <c r="WHW225" i="1"/>
  <c r="WHX225" i="1"/>
  <c r="WHY225" i="1"/>
  <c r="WHZ225" i="1"/>
  <c r="WIA225" i="1"/>
  <c r="WIB225" i="1"/>
  <c r="WIC225" i="1"/>
  <c r="WID225" i="1"/>
  <c r="WIE225" i="1"/>
  <c r="WIF225" i="1"/>
  <c r="WIG225" i="1"/>
  <c r="WIH225" i="1"/>
  <c r="WII225" i="1"/>
  <c r="WIJ225" i="1"/>
  <c r="WIK225" i="1"/>
  <c r="WIL225" i="1"/>
  <c r="WIM225" i="1"/>
  <c r="WIN225" i="1"/>
  <c r="WIO225" i="1"/>
  <c r="WIP225" i="1"/>
  <c r="WIQ225" i="1"/>
  <c r="WIR225" i="1"/>
  <c r="WIS225" i="1"/>
  <c r="WIT225" i="1"/>
  <c r="WIU225" i="1"/>
  <c r="WIV225" i="1"/>
  <c r="WIW225" i="1"/>
  <c r="WIX225" i="1"/>
  <c r="WIY225" i="1"/>
  <c r="WIZ225" i="1"/>
  <c r="WJA225" i="1"/>
  <c r="WJB225" i="1"/>
  <c r="WJC225" i="1"/>
  <c r="WJD225" i="1"/>
  <c r="WJE225" i="1"/>
  <c r="WJF225" i="1"/>
  <c r="WJG225" i="1"/>
  <c r="WJH225" i="1"/>
  <c r="WJI225" i="1"/>
  <c r="WJJ225" i="1"/>
  <c r="WJK225" i="1"/>
  <c r="WJL225" i="1"/>
  <c r="WJM225" i="1"/>
  <c r="WJN225" i="1"/>
  <c r="WJO225" i="1"/>
  <c r="WJP225" i="1"/>
  <c r="WJQ225" i="1"/>
  <c r="WJR225" i="1"/>
  <c r="WJS225" i="1"/>
  <c r="WJT225" i="1"/>
  <c r="WJU225" i="1"/>
  <c r="WJV225" i="1"/>
  <c r="WJW225" i="1"/>
  <c r="WJX225" i="1"/>
  <c r="WJY225" i="1"/>
  <c r="WJZ225" i="1"/>
  <c r="WKA225" i="1"/>
  <c r="WKB225" i="1"/>
  <c r="WKC225" i="1"/>
  <c r="WKD225" i="1"/>
  <c r="WKE225" i="1"/>
  <c r="WKF225" i="1"/>
  <c r="WKG225" i="1"/>
  <c r="WKH225" i="1"/>
  <c r="WKI225" i="1"/>
  <c r="WKJ225" i="1"/>
  <c r="WKK225" i="1"/>
  <c r="WKL225" i="1"/>
  <c r="WKM225" i="1"/>
  <c r="WKN225" i="1"/>
  <c r="WKO225" i="1"/>
  <c r="WKP225" i="1"/>
  <c r="WKQ225" i="1"/>
  <c r="WKR225" i="1"/>
  <c r="WKS225" i="1"/>
  <c r="WKT225" i="1"/>
  <c r="WKU225" i="1"/>
  <c r="WKV225" i="1"/>
  <c r="WKW225" i="1"/>
  <c r="WKX225" i="1"/>
  <c r="WKY225" i="1"/>
  <c r="WKZ225" i="1"/>
  <c r="WLA225" i="1"/>
  <c r="WLB225" i="1"/>
  <c r="WLC225" i="1"/>
  <c r="WLD225" i="1"/>
  <c r="WLE225" i="1"/>
  <c r="WLF225" i="1"/>
  <c r="WLG225" i="1"/>
  <c r="WLH225" i="1"/>
  <c r="WLI225" i="1"/>
  <c r="WLJ225" i="1"/>
  <c r="WLK225" i="1"/>
  <c r="WLL225" i="1"/>
  <c r="WLM225" i="1"/>
  <c r="WLN225" i="1"/>
  <c r="WLO225" i="1"/>
  <c r="WLP225" i="1"/>
  <c r="WLQ225" i="1"/>
  <c r="WLR225" i="1"/>
  <c r="WLS225" i="1"/>
  <c r="WLT225" i="1"/>
  <c r="WLU225" i="1"/>
  <c r="WLV225" i="1"/>
  <c r="WLW225" i="1"/>
  <c r="WLX225" i="1"/>
  <c r="WLY225" i="1"/>
  <c r="WLZ225" i="1"/>
  <c r="WMA225" i="1"/>
  <c r="WMB225" i="1"/>
  <c r="WMC225" i="1"/>
  <c r="WMD225" i="1"/>
  <c r="WME225" i="1"/>
  <c r="WMF225" i="1"/>
  <c r="WMG225" i="1"/>
  <c r="WMH225" i="1"/>
  <c r="WMI225" i="1"/>
  <c r="WMJ225" i="1"/>
  <c r="WMK225" i="1"/>
  <c r="WML225" i="1"/>
  <c r="WMM225" i="1"/>
  <c r="WMN225" i="1"/>
  <c r="WMO225" i="1"/>
  <c r="WMP225" i="1"/>
  <c r="WMQ225" i="1"/>
  <c r="WMR225" i="1"/>
  <c r="WMS225" i="1"/>
  <c r="WMT225" i="1"/>
  <c r="WMU225" i="1"/>
  <c r="WMV225" i="1"/>
  <c r="WMW225" i="1"/>
  <c r="WMX225" i="1"/>
  <c r="WMY225" i="1"/>
  <c r="WMZ225" i="1"/>
  <c r="WNA225" i="1"/>
  <c r="WNB225" i="1"/>
  <c r="WNC225" i="1"/>
  <c r="WND225" i="1"/>
  <c r="WNE225" i="1"/>
  <c r="WNF225" i="1"/>
  <c r="WNG225" i="1"/>
  <c r="WNH225" i="1"/>
  <c r="WNI225" i="1"/>
  <c r="WNJ225" i="1"/>
  <c r="WNK225" i="1"/>
  <c r="WNL225" i="1"/>
  <c r="WNM225" i="1"/>
  <c r="WNN225" i="1"/>
  <c r="WNO225" i="1"/>
  <c r="WNP225" i="1"/>
  <c r="WNQ225" i="1"/>
  <c r="WNR225" i="1"/>
  <c r="WNS225" i="1"/>
  <c r="WNT225" i="1"/>
  <c r="WNU225" i="1"/>
  <c r="WNV225" i="1"/>
  <c r="WNW225" i="1"/>
  <c r="WNX225" i="1"/>
  <c r="WNY225" i="1"/>
  <c r="WNZ225" i="1"/>
  <c r="WOA225" i="1"/>
  <c r="WOB225" i="1"/>
  <c r="WOC225" i="1"/>
  <c r="WOD225" i="1"/>
  <c r="WOE225" i="1"/>
  <c r="WOF225" i="1"/>
  <c r="WOG225" i="1"/>
  <c r="WOH225" i="1"/>
  <c r="WOI225" i="1"/>
  <c r="WOJ225" i="1"/>
  <c r="WOK225" i="1"/>
  <c r="WOL225" i="1"/>
  <c r="WOM225" i="1"/>
  <c r="WON225" i="1"/>
  <c r="WOO225" i="1"/>
  <c r="WOP225" i="1"/>
  <c r="WOQ225" i="1"/>
  <c r="WOR225" i="1"/>
  <c r="WOS225" i="1"/>
  <c r="WOT225" i="1"/>
  <c r="WOU225" i="1"/>
  <c r="WOV225" i="1"/>
  <c r="WOW225" i="1"/>
  <c r="WOX225" i="1"/>
  <c r="WOY225" i="1"/>
  <c r="WOZ225" i="1"/>
  <c r="WPA225" i="1"/>
  <c r="WPB225" i="1"/>
  <c r="WPC225" i="1"/>
  <c r="WPD225" i="1"/>
  <c r="WPE225" i="1"/>
  <c r="WPF225" i="1"/>
  <c r="WPG225" i="1"/>
  <c r="WPH225" i="1"/>
  <c r="WPI225" i="1"/>
  <c r="WPJ225" i="1"/>
  <c r="WPK225" i="1"/>
  <c r="WPL225" i="1"/>
  <c r="WPM225" i="1"/>
  <c r="WPN225" i="1"/>
  <c r="WPO225" i="1"/>
  <c r="WPP225" i="1"/>
  <c r="WPQ225" i="1"/>
  <c r="WPR225" i="1"/>
  <c r="WPS225" i="1"/>
  <c r="WPT225" i="1"/>
  <c r="WPU225" i="1"/>
  <c r="WPV225" i="1"/>
  <c r="WPW225" i="1"/>
  <c r="WPX225" i="1"/>
  <c r="WPY225" i="1"/>
  <c r="WPZ225" i="1"/>
  <c r="WQA225" i="1"/>
  <c r="WQB225" i="1"/>
  <c r="WQC225" i="1"/>
  <c r="WQD225" i="1"/>
  <c r="WQE225" i="1"/>
  <c r="WQF225" i="1"/>
  <c r="WQG225" i="1"/>
  <c r="WQH225" i="1"/>
  <c r="WQI225" i="1"/>
  <c r="WQJ225" i="1"/>
  <c r="WQK225" i="1"/>
  <c r="WQL225" i="1"/>
  <c r="WQM225" i="1"/>
  <c r="WQN225" i="1"/>
  <c r="WQO225" i="1"/>
  <c r="WQP225" i="1"/>
  <c r="WQQ225" i="1"/>
  <c r="WQR225" i="1"/>
  <c r="WQS225" i="1"/>
  <c r="WQT225" i="1"/>
  <c r="WQU225" i="1"/>
  <c r="WQV225" i="1"/>
  <c r="WQW225" i="1"/>
  <c r="WQX225" i="1"/>
  <c r="WQY225" i="1"/>
  <c r="WQZ225" i="1"/>
  <c r="WRA225" i="1"/>
  <c r="WRB225" i="1"/>
  <c r="WRC225" i="1"/>
  <c r="WRD225" i="1"/>
  <c r="WRE225" i="1"/>
  <c r="WRF225" i="1"/>
  <c r="WRG225" i="1"/>
  <c r="WRH225" i="1"/>
  <c r="WRI225" i="1"/>
  <c r="WRJ225" i="1"/>
  <c r="WRK225" i="1"/>
  <c r="WRL225" i="1"/>
  <c r="WRM225" i="1"/>
  <c r="WRN225" i="1"/>
  <c r="WRO225" i="1"/>
  <c r="WRP225" i="1"/>
  <c r="WRQ225" i="1"/>
  <c r="WRR225" i="1"/>
  <c r="WRS225" i="1"/>
  <c r="WRT225" i="1"/>
  <c r="WRU225" i="1"/>
  <c r="WRV225" i="1"/>
  <c r="WRW225" i="1"/>
  <c r="WRX225" i="1"/>
  <c r="WRY225" i="1"/>
  <c r="WRZ225" i="1"/>
  <c r="WSA225" i="1"/>
  <c r="WSB225" i="1"/>
  <c r="WSC225" i="1"/>
  <c r="WSD225" i="1"/>
  <c r="WSE225" i="1"/>
  <c r="WSF225" i="1"/>
  <c r="WSG225" i="1"/>
  <c r="WSH225" i="1"/>
  <c r="WSI225" i="1"/>
  <c r="WSJ225" i="1"/>
  <c r="WSK225" i="1"/>
  <c r="WSL225" i="1"/>
  <c r="WSM225" i="1"/>
  <c r="WSN225" i="1"/>
  <c r="WSO225" i="1"/>
  <c r="WSP225" i="1"/>
  <c r="WSQ225" i="1"/>
  <c r="WSR225" i="1"/>
  <c r="WSS225" i="1"/>
  <c r="WST225" i="1"/>
  <c r="WSU225" i="1"/>
  <c r="WSV225" i="1"/>
  <c r="WSW225" i="1"/>
  <c r="WSX225" i="1"/>
  <c r="WSY225" i="1"/>
  <c r="WSZ225" i="1"/>
  <c r="WTA225" i="1"/>
  <c r="WTB225" i="1"/>
  <c r="WTC225" i="1"/>
  <c r="WTD225" i="1"/>
  <c r="WTE225" i="1"/>
  <c r="WTF225" i="1"/>
  <c r="WTG225" i="1"/>
  <c r="WTH225" i="1"/>
  <c r="WTI225" i="1"/>
  <c r="WTJ225" i="1"/>
  <c r="WTK225" i="1"/>
  <c r="WTL225" i="1"/>
  <c r="WTM225" i="1"/>
  <c r="WTN225" i="1"/>
  <c r="WTO225" i="1"/>
  <c r="WTP225" i="1"/>
  <c r="WTQ225" i="1"/>
  <c r="WTR225" i="1"/>
  <c r="WTS225" i="1"/>
  <c r="WTT225" i="1"/>
  <c r="WTU225" i="1"/>
  <c r="WTV225" i="1"/>
  <c r="WTW225" i="1"/>
  <c r="WTX225" i="1"/>
  <c r="WTY225" i="1"/>
  <c r="WTZ225" i="1"/>
  <c r="WUA225" i="1"/>
  <c r="WUB225" i="1"/>
  <c r="WUC225" i="1"/>
  <c r="WUD225" i="1"/>
  <c r="WUE225" i="1"/>
  <c r="WUF225" i="1"/>
  <c r="WUG225" i="1"/>
  <c r="WUH225" i="1"/>
  <c r="WUI225" i="1"/>
  <c r="WUJ225" i="1"/>
  <c r="WUK225" i="1"/>
  <c r="WUL225" i="1"/>
  <c r="WUM225" i="1"/>
  <c r="WUN225" i="1"/>
  <c r="WUO225" i="1"/>
  <c r="WUP225" i="1"/>
  <c r="WUQ225" i="1"/>
  <c r="WUR225" i="1"/>
  <c r="WUS225" i="1"/>
  <c r="WUT225" i="1"/>
  <c r="WUU225" i="1"/>
  <c r="WUV225" i="1"/>
  <c r="WUW225" i="1"/>
  <c r="WUX225" i="1"/>
  <c r="WUY225" i="1"/>
  <c r="WUZ225" i="1"/>
  <c r="WVA225" i="1"/>
  <c r="WVB225" i="1"/>
  <c r="WVC225" i="1"/>
  <c r="WVD225" i="1"/>
  <c r="WVE225" i="1"/>
  <c r="WVF225" i="1"/>
  <c r="WVG225" i="1"/>
  <c r="WVH225" i="1"/>
  <c r="WVI225" i="1"/>
  <c r="WVJ225" i="1"/>
  <c r="WVK225" i="1"/>
  <c r="WVL225" i="1"/>
  <c r="WVM225" i="1"/>
  <c r="WVN225" i="1"/>
  <c r="WVO225" i="1"/>
  <c r="WVP225" i="1"/>
  <c r="WVQ225" i="1"/>
  <c r="WVR225" i="1"/>
  <c r="WVS225" i="1"/>
  <c r="WVT225" i="1"/>
  <c r="WVU225" i="1"/>
  <c r="WVV225" i="1"/>
  <c r="WVW225" i="1"/>
  <c r="WVX225" i="1"/>
  <c r="WVY225" i="1"/>
  <c r="WVZ225" i="1"/>
  <c r="WWA225" i="1"/>
  <c r="WWB225" i="1"/>
  <c r="WWC225" i="1"/>
  <c r="WWD225" i="1"/>
  <c r="WWE225" i="1"/>
  <c r="WWF225" i="1"/>
  <c r="WWG225" i="1"/>
  <c r="WWH225" i="1"/>
  <c r="WWI225" i="1"/>
  <c r="WWJ225" i="1"/>
  <c r="WWK225" i="1"/>
  <c r="WWL225" i="1"/>
  <c r="WWM225" i="1"/>
  <c r="WWN225" i="1"/>
  <c r="WWO225" i="1"/>
  <c r="WWP225" i="1"/>
  <c r="WWQ225" i="1"/>
  <c r="WWR225" i="1"/>
  <c r="WWS225" i="1"/>
  <c r="WWT225" i="1"/>
  <c r="WWU225" i="1"/>
  <c r="WWV225" i="1"/>
  <c r="WWW225" i="1"/>
  <c r="WWX225" i="1"/>
  <c r="WWY225" i="1"/>
  <c r="WWZ225" i="1"/>
  <c r="WXA225" i="1"/>
  <c r="WXB225" i="1"/>
  <c r="WXC225" i="1"/>
  <c r="WXD225" i="1"/>
  <c r="WXE225" i="1"/>
  <c r="WXF225" i="1"/>
  <c r="WXG225" i="1"/>
  <c r="WXH225" i="1"/>
  <c r="WXI225" i="1"/>
  <c r="WXJ225" i="1"/>
  <c r="WXK225" i="1"/>
  <c r="WXL225" i="1"/>
  <c r="WXM225" i="1"/>
  <c r="WXN225" i="1"/>
  <c r="WXO225" i="1"/>
  <c r="WXP225" i="1"/>
  <c r="WXQ225" i="1"/>
  <c r="WXR225" i="1"/>
  <c r="WXS225" i="1"/>
  <c r="WXT225" i="1"/>
  <c r="WXU225" i="1"/>
  <c r="WXV225" i="1"/>
  <c r="WXW225" i="1"/>
  <c r="WXX225" i="1"/>
  <c r="WXY225" i="1"/>
  <c r="WXZ225" i="1"/>
  <c r="WYA225" i="1"/>
  <c r="WYB225" i="1"/>
  <c r="WYC225" i="1"/>
  <c r="WYD225" i="1"/>
  <c r="WYE225" i="1"/>
  <c r="WYF225" i="1"/>
  <c r="WYG225" i="1"/>
  <c r="WYH225" i="1"/>
  <c r="WYI225" i="1"/>
  <c r="WYJ225" i="1"/>
  <c r="WYK225" i="1"/>
  <c r="WYL225" i="1"/>
  <c r="WYM225" i="1"/>
  <c r="WYN225" i="1"/>
  <c r="WYO225" i="1"/>
  <c r="WYP225" i="1"/>
  <c r="WYQ225" i="1"/>
  <c r="WYR225" i="1"/>
  <c r="WYS225" i="1"/>
  <c r="WYT225" i="1"/>
  <c r="WYU225" i="1"/>
  <c r="WYV225" i="1"/>
  <c r="WYW225" i="1"/>
  <c r="WYX225" i="1"/>
  <c r="WYY225" i="1"/>
  <c r="WYZ225" i="1"/>
  <c r="WZA225" i="1"/>
  <c r="WZB225" i="1"/>
  <c r="WZC225" i="1"/>
  <c r="WZD225" i="1"/>
  <c r="WZE225" i="1"/>
  <c r="WZF225" i="1"/>
  <c r="WZG225" i="1"/>
  <c r="WZH225" i="1"/>
  <c r="WZI225" i="1"/>
  <c r="WZJ225" i="1"/>
  <c r="WZK225" i="1"/>
  <c r="WZL225" i="1"/>
  <c r="WZM225" i="1"/>
  <c r="WZN225" i="1"/>
  <c r="WZO225" i="1"/>
  <c r="WZP225" i="1"/>
  <c r="WZQ225" i="1"/>
  <c r="WZR225" i="1"/>
  <c r="WZS225" i="1"/>
  <c r="WZT225" i="1"/>
  <c r="WZU225" i="1"/>
  <c r="WZV225" i="1"/>
  <c r="WZW225" i="1"/>
  <c r="WZX225" i="1"/>
  <c r="WZY225" i="1"/>
  <c r="WZZ225" i="1"/>
  <c r="XAA225" i="1"/>
  <c r="XAB225" i="1"/>
  <c r="XAC225" i="1"/>
  <c r="XAD225" i="1"/>
  <c r="XAE225" i="1"/>
  <c r="XAF225" i="1"/>
  <c r="XAG225" i="1"/>
  <c r="XAH225" i="1"/>
  <c r="XAI225" i="1"/>
  <c r="XAJ225" i="1"/>
  <c r="XAK225" i="1"/>
  <c r="XAL225" i="1"/>
  <c r="XAM225" i="1"/>
  <c r="XAN225" i="1"/>
  <c r="XAO225" i="1"/>
  <c r="XAP225" i="1"/>
  <c r="XAQ225" i="1"/>
  <c r="XAR225" i="1"/>
  <c r="XAS225" i="1"/>
  <c r="XAT225" i="1"/>
  <c r="XAU225" i="1"/>
  <c r="XAV225" i="1"/>
  <c r="XAW225" i="1"/>
  <c r="XAX225" i="1"/>
  <c r="XAY225" i="1"/>
  <c r="XAZ225" i="1"/>
  <c r="XBA225" i="1"/>
  <c r="XBB225" i="1"/>
  <c r="XBC225" i="1"/>
  <c r="XBD225" i="1"/>
  <c r="XBE225" i="1"/>
  <c r="XBF225" i="1"/>
  <c r="XBG225" i="1"/>
  <c r="XBH225" i="1"/>
  <c r="XBI225" i="1"/>
  <c r="XBJ225" i="1"/>
  <c r="XBK225" i="1"/>
  <c r="XBL225" i="1"/>
  <c r="XBM225" i="1"/>
  <c r="XBN225" i="1"/>
  <c r="XBO225" i="1"/>
  <c r="XBP225" i="1"/>
  <c r="XBQ225" i="1"/>
  <c r="XBR225" i="1"/>
  <c r="XBS225" i="1"/>
  <c r="XBT225" i="1"/>
  <c r="XBU225" i="1"/>
  <c r="XBV225" i="1"/>
  <c r="XBW225" i="1"/>
  <c r="XBX225" i="1"/>
  <c r="XBY225" i="1"/>
  <c r="XBZ225" i="1"/>
  <c r="XCA225" i="1"/>
  <c r="XCB225" i="1"/>
  <c r="XCC225" i="1"/>
  <c r="XCD225" i="1"/>
  <c r="XCE225" i="1"/>
  <c r="XCF225" i="1"/>
  <c r="XCG225" i="1"/>
  <c r="XCH225" i="1"/>
  <c r="XCI225" i="1"/>
  <c r="XCJ225" i="1"/>
  <c r="XCK225" i="1"/>
  <c r="XCL225" i="1"/>
  <c r="XCM225" i="1"/>
  <c r="XCN225" i="1"/>
  <c r="XCO225" i="1"/>
  <c r="XCP225" i="1"/>
  <c r="XCQ225" i="1"/>
  <c r="XCR225" i="1"/>
  <c r="XCS225" i="1"/>
  <c r="XCT225" i="1"/>
  <c r="XCU225" i="1"/>
  <c r="XCV225" i="1"/>
  <c r="XCW225" i="1"/>
  <c r="XCX225" i="1"/>
  <c r="XCY225" i="1"/>
  <c r="XCZ225" i="1"/>
  <c r="XDA225" i="1"/>
  <c r="XDB225" i="1"/>
  <c r="XDC225" i="1"/>
  <c r="XDD225" i="1"/>
  <c r="XDE225" i="1"/>
  <c r="XDF225" i="1"/>
  <c r="XDG225" i="1"/>
  <c r="XDH225" i="1"/>
  <c r="XDI225" i="1"/>
  <c r="XDJ225" i="1"/>
  <c r="XDK225" i="1"/>
  <c r="XDL225" i="1"/>
  <c r="XDM225" i="1"/>
  <c r="XDN225" i="1"/>
  <c r="XDO225" i="1"/>
  <c r="XDP225" i="1"/>
  <c r="XDQ225" i="1"/>
  <c r="XDR225" i="1"/>
  <c r="XDS225" i="1"/>
  <c r="XDT225" i="1"/>
  <c r="XDU225" i="1"/>
  <c r="XDV225" i="1"/>
  <c r="XDW225" i="1"/>
  <c r="XDX225" i="1"/>
  <c r="XDY225" i="1"/>
  <c r="XDZ225" i="1"/>
  <c r="XEA225" i="1"/>
  <c r="XEB225" i="1"/>
  <c r="XEC225" i="1"/>
  <c r="XED225" i="1"/>
  <c r="XEE225" i="1"/>
  <c r="XEF225" i="1"/>
  <c r="XEG225" i="1"/>
  <c r="XEH225" i="1"/>
  <c r="XEI225" i="1"/>
  <c r="XEJ225" i="1"/>
  <c r="XEK225" i="1"/>
  <c r="XEL225" i="1"/>
  <c r="XEM225" i="1"/>
  <c r="XEN225" i="1"/>
  <c r="XEO225" i="1"/>
  <c r="XEP225" i="1"/>
  <c r="XEQ225" i="1"/>
  <c r="XER225" i="1"/>
  <c r="XES225" i="1"/>
  <c r="XET225" i="1"/>
  <c r="XEU225" i="1"/>
  <c r="XEV225" i="1"/>
  <c r="XEW225" i="1"/>
  <c r="XEX225" i="1"/>
  <c r="XEY225" i="1"/>
  <c r="XEZ225" i="1"/>
  <c r="XFA225" i="1"/>
  <c r="XFB225" i="1"/>
  <c r="XFC225" i="1"/>
  <c r="XFD225" i="1"/>
  <c r="D225" i="1"/>
  <c r="C220" i="1"/>
  <c r="E65" i="1" l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D65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D64" i="1"/>
  <c r="C59" i="1"/>
  <c r="A59" i="1"/>
  <c r="C207" i="1" l="1"/>
  <c r="A206" i="1"/>
  <c r="C128" i="1"/>
  <c r="A128" i="1"/>
  <c r="A224" i="1" l="1"/>
  <c r="C224" i="1"/>
  <c r="A223" i="1"/>
  <c r="C223" i="1"/>
  <c r="A222" i="1"/>
  <c r="C222" i="1"/>
  <c r="A221" i="1"/>
  <c r="C221" i="1"/>
  <c r="CC216" i="1"/>
  <c r="A215" i="1"/>
  <c r="C215" i="1"/>
  <c r="A214" i="1"/>
  <c r="C214" i="1"/>
  <c r="A213" i="1"/>
  <c r="C213" i="1"/>
  <c r="A212" i="1"/>
  <c r="C212" i="1"/>
  <c r="A211" i="1"/>
  <c r="C211" i="1"/>
  <c r="CC207" i="1"/>
  <c r="A205" i="1"/>
  <c r="A204" i="1"/>
  <c r="A203" i="1"/>
  <c r="A202" i="1"/>
  <c r="A201" i="1"/>
  <c r="CC190" i="1"/>
  <c r="A189" i="1"/>
  <c r="A188" i="1"/>
  <c r="C188" i="1"/>
  <c r="A187" i="1"/>
  <c r="C187" i="1"/>
  <c r="A186" i="1"/>
  <c r="C186" i="1"/>
  <c r="A185" i="1"/>
  <c r="C185" i="1"/>
  <c r="A184" i="1"/>
  <c r="C184" i="1"/>
  <c r="CC180" i="1"/>
  <c r="A179" i="1"/>
  <c r="C179" i="1"/>
  <c r="A178" i="1"/>
  <c r="C178" i="1"/>
  <c r="A177" i="1"/>
  <c r="C177" i="1"/>
  <c r="A176" i="1"/>
  <c r="C176" i="1"/>
  <c r="A175" i="1"/>
  <c r="C175" i="1"/>
  <c r="CC171" i="1"/>
  <c r="A170" i="1"/>
  <c r="A169" i="1"/>
  <c r="C169" i="1"/>
  <c r="A168" i="1"/>
  <c r="C168" i="1"/>
  <c r="A167" i="1"/>
  <c r="C167" i="1"/>
  <c r="CC159" i="1"/>
  <c r="A158" i="1"/>
  <c r="C158" i="1"/>
  <c r="A157" i="1"/>
  <c r="C157" i="1"/>
  <c r="A156" i="1"/>
  <c r="C156" i="1"/>
  <c r="A155" i="1"/>
  <c r="C155" i="1"/>
  <c r="CC151" i="1"/>
  <c r="A150" i="1"/>
  <c r="C150" i="1"/>
  <c r="A149" i="1"/>
  <c r="C149" i="1"/>
  <c r="A148" i="1"/>
  <c r="C148" i="1"/>
  <c r="A147" i="1"/>
  <c r="C147" i="1"/>
  <c r="A146" i="1"/>
  <c r="C146" i="1"/>
  <c r="A145" i="1"/>
  <c r="C145" i="1"/>
  <c r="CC141" i="1"/>
  <c r="A140" i="1"/>
  <c r="C140" i="1"/>
  <c r="A139" i="1"/>
  <c r="C139" i="1"/>
  <c r="A138" i="1"/>
  <c r="C138" i="1"/>
  <c r="A137" i="1"/>
  <c r="C137" i="1"/>
  <c r="A136" i="1"/>
  <c r="C136" i="1"/>
  <c r="A135" i="1"/>
  <c r="C135" i="1"/>
  <c r="CC129" i="1"/>
  <c r="A127" i="1"/>
  <c r="C127" i="1"/>
  <c r="A126" i="1"/>
  <c r="C126" i="1"/>
  <c r="A125" i="1"/>
  <c r="C125" i="1"/>
  <c r="A124" i="1"/>
  <c r="C124" i="1"/>
  <c r="A123" i="1"/>
  <c r="C123" i="1"/>
  <c r="CC119" i="1"/>
  <c r="A118" i="1"/>
  <c r="C118" i="1"/>
  <c r="A117" i="1"/>
  <c r="C117" i="1"/>
  <c r="A116" i="1"/>
  <c r="C116" i="1"/>
  <c r="A115" i="1"/>
  <c r="C115" i="1"/>
  <c r="A114" i="1"/>
  <c r="C114" i="1"/>
  <c r="CC110" i="1"/>
  <c r="A109" i="1"/>
  <c r="C109" i="1"/>
  <c r="A108" i="1"/>
  <c r="C108" i="1"/>
  <c r="A107" i="1"/>
  <c r="C107" i="1"/>
  <c r="A106" i="1"/>
  <c r="C106" i="1"/>
  <c r="A105" i="1"/>
  <c r="C105" i="1"/>
  <c r="A104" i="1"/>
  <c r="C104" i="1"/>
  <c r="CC93" i="1"/>
  <c r="A92" i="1"/>
  <c r="C92" i="1"/>
  <c r="A91" i="1"/>
  <c r="C91" i="1"/>
  <c r="A90" i="1"/>
  <c r="C90" i="1"/>
  <c r="A89" i="1"/>
  <c r="C89" i="1"/>
  <c r="A88" i="1"/>
  <c r="C88" i="1"/>
  <c r="CC84" i="1"/>
  <c r="A83" i="1"/>
  <c r="C83" i="1"/>
  <c r="A82" i="1"/>
  <c r="C82" i="1"/>
  <c r="A81" i="1"/>
  <c r="C81" i="1"/>
  <c r="A80" i="1"/>
  <c r="C80" i="1"/>
  <c r="A79" i="1"/>
  <c r="C79" i="1"/>
  <c r="CC75" i="1"/>
  <c r="A74" i="1"/>
  <c r="C74" i="1"/>
  <c r="A73" i="1"/>
  <c r="C73" i="1"/>
  <c r="A72" i="1"/>
  <c r="C72" i="1"/>
  <c r="A71" i="1"/>
  <c r="C71" i="1"/>
  <c r="A70" i="1"/>
  <c r="C70" i="1"/>
  <c r="CC64" i="1"/>
  <c r="A63" i="1"/>
  <c r="C63" i="1"/>
  <c r="A62" i="1"/>
  <c r="C62" i="1"/>
  <c r="A61" i="1"/>
  <c r="C61" i="1"/>
  <c r="A60" i="1"/>
  <c r="C60" i="1"/>
  <c r="CC55" i="1"/>
  <c r="A54" i="1"/>
  <c r="C54" i="1"/>
  <c r="A53" i="1"/>
  <c r="C53" i="1"/>
  <c r="A52" i="1"/>
  <c r="C52" i="1"/>
  <c r="A51" i="1"/>
  <c r="C51" i="1"/>
  <c r="A50" i="1"/>
  <c r="C50" i="1"/>
  <c r="A49" i="1"/>
  <c r="C49" i="1"/>
  <c r="CC45" i="1"/>
  <c r="A44" i="1"/>
  <c r="C44" i="1"/>
  <c r="A43" i="1"/>
  <c r="C43" i="1"/>
  <c r="A42" i="1"/>
  <c r="C42" i="1"/>
  <c r="A41" i="1"/>
  <c r="C41" i="1"/>
  <c r="A40" i="1"/>
  <c r="C40" i="1"/>
  <c r="A39" i="1"/>
  <c r="C39" i="1"/>
  <c r="CC25" i="1"/>
  <c r="A24" i="1"/>
  <c r="C24" i="1"/>
  <c r="A23" i="1"/>
  <c r="C23" i="1"/>
  <c r="A22" i="1"/>
  <c r="C22" i="1"/>
  <c r="A21" i="1"/>
  <c r="C21" i="1"/>
  <c r="A20" i="1"/>
  <c r="C20" i="1"/>
  <c r="A19" i="1"/>
  <c r="C19" i="1"/>
  <c r="CC15" i="1"/>
  <c r="A14" i="1"/>
  <c r="C14" i="1"/>
  <c r="A13" i="1"/>
  <c r="C13" i="1"/>
  <c r="A12" i="1"/>
  <c r="C12" i="1"/>
  <c r="A11" i="1"/>
  <c r="C11" i="1"/>
  <c r="A10" i="1"/>
  <c r="C10" i="1"/>
  <c r="C129" i="1" l="1"/>
</calcChain>
</file>

<file path=xl/sharedStrings.xml><?xml version="1.0" encoding="utf-8"?>
<sst xmlns="http://schemas.openxmlformats.org/spreadsheetml/2006/main" count="278" uniqueCount="159">
  <si>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</si>
  <si>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</si>
  <si>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</si>
  <si>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</si>
  <si>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</si>
  <si>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</si>
  <si>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</si>
  <si>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</si>
  <si>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</si>
  <si>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</si>
  <si>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</si>
  <si>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</si>
  <si>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</si>
  <si>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</si>
  <si>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</si>
  <si>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</si>
  <si>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</si>
  <si>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</si>
  <si>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</si>
  <si>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</si>
  <si>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</si>
  <si>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</si>
  <si>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</si>
  <si>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</si>
  <si>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</si>
  <si>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</si>
  <si>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</si>
  <si>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</si>
  <si>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</si>
  <si>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</si>
  <si>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</si>
  <si>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</si>
  <si>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</si>
  <si>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</si>
  <si>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</si>
  <si>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</si>
  <si>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</si>
  <si>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</si>
  <si>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</si>
  <si>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</si>
  <si>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</si>
  <si>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</si>
  <si>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</si>
  <si>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</si>
  <si>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</si>
  <si>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</si>
  <si>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</si>
  <si>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</si>
  <si>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</si>
  <si>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</si>
  <si>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</si>
  <si>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</si>
  <si>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</si>
  <si>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</si>
  <si>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</si>
  <si>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</si>
  <si>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</si>
  <si>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</si>
  <si>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</si>
  <si>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</si>
  <si>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</si>
  <si>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</si>
  <si>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</si>
  <si>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</si>
  <si>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</si>
  <si>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</si>
  <si>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</si>
  <si>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</si>
  <si>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</si>
  <si>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</si>
  <si>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</si>
  <si>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</si>
  <si>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</si>
  <si>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</si>
  <si>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</si>
  <si>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</si>
  <si>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</si>
  <si>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</si>
  <si>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</si>
  <si>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</si>
  <si>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</si>
  <si>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</si>
  <si>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</si>
  <si>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</si>
  <si>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</si>
  <si>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</si>
  <si>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</si>
  <si>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1 день</t>
  </si>
  <si>
    <t>МБОУ СОШ № 6 12 лет и ст</t>
  </si>
  <si>
    <t>СанПиН 2.3/2.4.3590-20  12 лет и старше</t>
  </si>
  <si>
    <t>Завтрак</t>
  </si>
  <si>
    <t>Биточки (котлеты) из мяса свинины</t>
  </si>
  <si>
    <t>Макаронные изделия отварные</t>
  </si>
  <si>
    <t>Чай с сахаром АР</t>
  </si>
  <si>
    <t>Хлеб пшеничный</t>
  </si>
  <si>
    <t>Хлеб ржаной</t>
  </si>
  <si>
    <t>Итого за 'Завтрак'</t>
  </si>
  <si>
    <t>Итого за день</t>
  </si>
  <si>
    <t>2 день</t>
  </si>
  <si>
    <t>Огурец соленый</t>
  </si>
  <si>
    <t>Биточки (котлеты) из рыбы минтай</t>
  </si>
  <si>
    <t>Картофельное пюре</t>
  </si>
  <si>
    <t>Компот из сухофруктов</t>
  </si>
  <si>
    <t>3 день</t>
  </si>
  <si>
    <t>Бедро куриное тушёное АР</t>
  </si>
  <si>
    <t>Каша пшеничная рассыпчатая АР</t>
  </si>
  <si>
    <t>Напиток из шиповника</t>
  </si>
  <si>
    <t>4 день</t>
  </si>
  <si>
    <t>Голубцы любительские АР</t>
  </si>
  <si>
    <t>Каша гречневая рассыпчатая</t>
  </si>
  <si>
    <t>Кисель из концентрата</t>
  </si>
  <si>
    <t>5 день</t>
  </si>
  <si>
    <t>Булочка дорожная</t>
  </si>
  <si>
    <t>Какао с молоком</t>
  </si>
  <si>
    <t>Батон</t>
  </si>
  <si>
    <t>Масло сливочное</t>
  </si>
  <si>
    <t>6 день</t>
  </si>
  <si>
    <t>Кофейный напиток с молоком</t>
  </si>
  <si>
    <t>7 день</t>
  </si>
  <si>
    <t>Суфле рыбка АР</t>
  </si>
  <si>
    <t>8 день</t>
  </si>
  <si>
    <t>Плов из мяса кур</t>
  </si>
  <si>
    <t>Фрукты</t>
  </si>
  <si>
    <t>9 день</t>
  </si>
  <si>
    <t>Тефтели из мяса куры в молочном соусе</t>
  </si>
  <si>
    <t>10 день</t>
  </si>
  <si>
    <t>Омлет запеченный или паровой</t>
  </si>
  <si>
    <t>Сыр (порциями)</t>
  </si>
  <si>
    <t>Чай с лимоном (вариант 2) Ар</t>
  </si>
  <si>
    <t>11 день</t>
  </si>
  <si>
    <t>Суфле птичка АР</t>
  </si>
  <si>
    <t>12 день</t>
  </si>
  <si>
    <t>Тефтели рыбные из минтая в соусе</t>
  </si>
  <si>
    <t>13 день</t>
  </si>
  <si>
    <t>Колбаски "Витаминные"</t>
  </si>
  <si>
    <t>Салат из отварной свеклы с растительным маслом</t>
  </si>
  <si>
    <t>14 день</t>
  </si>
  <si>
    <t>Мясо свинины, тушенное с овощами</t>
  </si>
  <si>
    <t>15 день</t>
  </si>
  <si>
    <t>Запеканка (сырники) из творога</t>
  </si>
  <si>
    <t>Молоко сгущенное</t>
  </si>
  <si>
    <t>16 день</t>
  </si>
  <si>
    <t>Тефтели из мяса свинины с рисом</t>
  </si>
  <si>
    <t>Рис припущенный г</t>
  </si>
  <si>
    <t>17 день</t>
  </si>
  <si>
    <t>Шницель рыбный из минтая</t>
  </si>
  <si>
    <t>Горошек зеленый</t>
  </si>
  <si>
    <t>18 день</t>
  </si>
  <si>
    <t>Каша гречневая вязкая</t>
  </si>
  <si>
    <t>19 день</t>
  </si>
  <si>
    <t>Биточки (котлеты) из мяса кур</t>
  </si>
  <si>
    <t>20 день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</si>
  <si>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</si>
  <si>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</si>
  <si>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Салат из отварного картофеля с соленым огурцом, репчатым луком и растительным маслом</t>
  </si>
  <si>
    <t>Яйцо отварное</t>
  </si>
  <si>
    <t>Каша рисовая молочная вязкая с маслом сливочным</t>
  </si>
  <si>
    <t>11/4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</si>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</sst>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wrapText="1"/>
    </xf>
    <xf numFmtId="2" fontId="4" fillId="0" borderId="7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6" fillId="0" borderId="0" xfId="0" applyNumberFormat="1" applyFont="1"/>
    <xf numFmtId="2" fontId="1" fillId="0" borderId="7" xfId="0" applyNumberFormat="1" applyFont="1" applyBorder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7" xfId="0" applyFont="1" applyFill="1" applyBorder="1" applyAlignment="1">
      <alignment wrapText="1"/>
    </xf>
    <xf numFmtId="2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D226"/>
  <sheetViews>
    <sheetView tabSelected="1" topLeftCell="A50" zoomScaleNormal="100" workbookViewId="0">
      <selection activeCell="I225" sqref="I225"/>
    </sheetView>
  </sheetViews>
  <sheetFormatPr defaultColWidth="0" defaultRowHeight="15.75" x14ac:dyDescent="0.25"/>
  <cols>
    <col min="1" max="1" width="7.5703125" style="1" customWidth="1"/>
    <col min="2" max="2" width="30.140625" style="12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9.42578125" style="1" customWidth="1"/>
    <col min="8" max="8" width="8.42578125" style="1" customWidth="1"/>
    <col min="9" max="9" width="8.140625" style="1" customWidth="1"/>
    <col min="10" max="22" width="0" style="1" hidden="1" customWidth="1"/>
    <col min="23" max="23" width="7.140625" style="1" customWidth="1"/>
    <col min="24" max="24" width="6.7109375" style="1" customWidth="1"/>
    <col min="25" max="25" width="7" style="1" customWidth="1"/>
    <col min="26" max="26" width="6" style="1" customWidth="1"/>
    <col min="27" max="27" width="6.7109375" style="1" customWidth="1"/>
    <col min="28" max="28" width="0.855468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 x14ac:dyDescent="0.25">
      <c r="B1" s="1"/>
    </row>
    <row r="2" spans="1:94" ht="20.25" customHeight="1" x14ac:dyDescent="0.45">
      <c r="A2" s="36" t="s">
        <v>7</v>
      </c>
      <c r="B2" s="36"/>
      <c r="C2" s="36"/>
      <c r="D2" s="36"/>
      <c r="E2" s="36"/>
      <c r="F2" s="36"/>
      <c r="G2" s="36"/>
      <c r="H2" s="36"/>
      <c r="I2" s="36"/>
    </row>
    <row r="3" spans="1:94" s="4" customFormat="1" x14ac:dyDescent="0.25">
      <c r="A3" s="5"/>
      <c r="B3" s="5"/>
      <c r="C3" s="5"/>
      <c r="D3" s="6"/>
      <c r="E3" s="5"/>
      <c r="F3" s="5"/>
      <c r="G3" s="5"/>
      <c r="H3" s="5"/>
      <c r="I3" s="5"/>
    </row>
    <row r="4" spans="1:94" x14ac:dyDescent="0.25">
      <c r="B4" s="1"/>
    </row>
    <row r="5" spans="1:94" x14ac:dyDescent="0.25">
      <c r="B5" s="1" t="s">
        <v>88</v>
      </c>
      <c r="Y5" t="s">
        <v>89</v>
      </c>
      <c r="Z5"/>
      <c r="AA5"/>
    </row>
    <row r="6" spans="1:94" s="3" customFormat="1" ht="14.25" customHeight="1" x14ac:dyDescent="0.25">
      <c r="A6" s="37" t="s">
        <v>76</v>
      </c>
      <c r="B6" s="39" t="s">
        <v>0</v>
      </c>
      <c r="C6" s="39" t="s">
        <v>6</v>
      </c>
      <c r="D6" s="39" t="s">
        <v>2</v>
      </c>
      <c r="E6" s="39"/>
      <c r="F6" s="39" t="s">
        <v>9</v>
      </c>
      <c r="G6" s="39"/>
      <c r="H6" s="39" t="s">
        <v>8</v>
      </c>
      <c r="I6" s="43" t="s">
        <v>5</v>
      </c>
      <c r="J6" s="3" t="s">
        <v>10</v>
      </c>
      <c r="K6" s="3" t="s">
        <v>11</v>
      </c>
      <c r="L6" s="3" t="s">
        <v>74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40" t="s">
        <v>75</v>
      </c>
      <c r="X6" s="40"/>
      <c r="Y6" s="40"/>
      <c r="Z6" s="40"/>
      <c r="AA6" s="41" t="s">
        <v>77</v>
      </c>
      <c r="AB6" s="41"/>
      <c r="AC6" s="41"/>
      <c r="AD6" s="41"/>
      <c r="AE6" s="41"/>
      <c r="AF6" s="41"/>
      <c r="AG6" s="41"/>
      <c r="AH6" s="41"/>
      <c r="AI6" s="42"/>
      <c r="AJ6" s="3" t="s">
        <v>30</v>
      </c>
      <c r="AK6" s="3" t="s">
        <v>31</v>
      </c>
      <c r="AL6" s="3" t="s">
        <v>32</v>
      </c>
      <c r="AM6" s="3" t="s">
        <v>33</v>
      </c>
      <c r="AN6" s="3" t="s">
        <v>34</v>
      </c>
      <c r="AO6" s="3" t="s">
        <v>35</v>
      </c>
      <c r="AP6" s="3" t="s">
        <v>36</v>
      </c>
      <c r="AQ6" s="3" t="s">
        <v>37</v>
      </c>
      <c r="AR6" s="3" t="s">
        <v>38</v>
      </c>
      <c r="AS6" s="3" t="s">
        <v>39</v>
      </c>
      <c r="AT6" s="3" t="s">
        <v>40</v>
      </c>
      <c r="AU6" s="3" t="s">
        <v>41</v>
      </c>
      <c r="AV6" s="3" t="s">
        <v>42</v>
      </c>
      <c r="AW6" s="3" t="s">
        <v>43</v>
      </c>
      <c r="AX6" s="3" t="s">
        <v>44</v>
      </c>
      <c r="AY6" s="3" t="s">
        <v>45</v>
      </c>
      <c r="AZ6" s="3" t="s">
        <v>46</v>
      </c>
      <c r="BA6" s="3" t="s">
        <v>47</v>
      </c>
      <c r="BB6" s="3" t="s">
        <v>48</v>
      </c>
      <c r="BC6" s="3" t="s">
        <v>49</v>
      </c>
      <c r="BD6" s="3" t="s">
        <v>50</v>
      </c>
      <c r="BE6" s="3" t="s">
        <v>51</v>
      </c>
      <c r="BF6" s="3" t="s">
        <v>52</v>
      </c>
      <c r="BG6" s="3" t="s">
        <v>53</v>
      </c>
      <c r="BH6" s="3" t="s">
        <v>54</v>
      </c>
      <c r="BI6" s="3" t="s">
        <v>55</v>
      </c>
      <c r="BJ6" s="3" t="s">
        <v>56</v>
      </c>
      <c r="BK6" s="3" t="s">
        <v>57</v>
      </c>
      <c r="BL6" s="3" t="s">
        <v>58</v>
      </c>
      <c r="BM6" s="3" t="s">
        <v>59</v>
      </c>
      <c r="BN6" s="3" t="s">
        <v>60</v>
      </c>
      <c r="BO6" s="3" t="s">
        <v>61</v>
      </c>
      <c r="BP6" s="3" t="s">
        <v>62</v>
      </c>
      <c r="BQ6" s="3" t="s">
        <v>63</v>
      </c>
      <c r="BR6" s="3" t="s">
        <v>64</v>
      </c>
      <c r="BS6" s="3" t="s">
        <v>65</v>
      </c>
      <c r="BT6" s="3" t="s">
        <v>66</v>
      </c>
      <c r="BU6" s="3" t="s">
        <v>67</v>
      </c>
      <c r="BV6" s="3" t="s">
        <v>68</v>
      </c>
      <c r="BW6" s="3" t="s">
        <v>69</v>
      </c>
      <c r="BX6" s="3" t="s">
        <v>70</v>
      </c>
      <c r="BY6" s="3" t="s">
        <v>71</v>
      </c>
      <c r="BZ6" s="3" t="s">
        <v>72</v>
      </c>
      <c r="CA6" s="3" t="s">
        <v>73</v>
      </c>
      <c r="CB6" s="9"/>
    </row>
    <row r="7" spans="1:94" s="3" customFormat="1" ht="15.75" customHeight="1" x14ac:dyDescent="0.25">
      <c r="A7" s="38"/>
      <c r="B7" s="39"/>
      <c r="C7" s="39"/>
      <c r="D7" s="2" t="s">
        <v>1</v>
      </c>
      <c r="E7" s="2" t="s">
        <v>3</v>
      </c>
      <c r="F7" s="2" t="s">
        <v>1</v>
      </c>
      <c r="G7" s="2" t="s">
        <v>4</v>
      </c>
      <c r="H7" s="39"/>
      <c r="I7" s="44"/>
      <c r="W7" s="8" t="s">
        <v>22</v>
      </c>
      <c r="X7" s="8" t="s">
        <v>23</v>
      </c>
      <c r="Y7" s="8" t="s">
        <v>24</v>
      </c>
      <c r="Z7" s="8" t="s">
        <v>25</v>
      </c>
      <c r="AA7" s="8" t="s">
        <v>86</v>
      </c>
      <c r="AB7" s="8" t="s">
        <v>26</v>
      </c>
      <c r="AC7" s="8" t="s">
        <v>78</v>
      </c>
      <c r="AD7" s="8" t="s">
        <v>79</v>
      </c>
      <c r="AE7" s="8" t="s">
        <v>80</v>
      </c>
      <c r="AF7" s="8" t="s">
        <v>27</v>
      </c>
      <c r="AG7" s="8" t="s">
        <v>28</v>
      </c>
      <c r="AH7" s="8" t="s">
        <v>29</v>
      </c>
      <c r="AI7" s="10" t="s">
        <v>81</v>
      </c>
      <c r="CB7" s="9"/>
    </row>
    <row r="8" spans="1:94" s="3" customFormat="1" ht="15" x14ac:dyDescent="0.25">
      <c r="B8" s="13" t="s">
        <v>87</v>
      </c>
      <c r="C8" s="7"/>
      <c r="D8" s="7"/>
      <c r="E8" s="7"/>
      <c r="F8" s="7"/>
      <c r="G8" s="7"/>
      <c r="H8" s="7"/>
      <c r="I8" s="7"/>
    </row>
    <row r="9" spans="1:94" s="3" customFormat="1" ht="15" x14ac:dyDescent="0.25">
      <c r="B9" s="13" t="s">
        <v>90</v>
      </c>
      <c r="C9" s="7"/>
      <c r="D9" s="7"/>
      <c r="E9" s="7"/>
      <c r="F9" s="7"/>
      <c r="G9" s="7"/>
      <c r="H9" s="7"/>
      <c r="I9" s="7"/>
    </row>
    <row r="10" spans="1:94" s="17" customFormat="1" ht="30" x14ac:dyDescent="0.25">
      <c r="A10" s="17" t="str">
        <f>"5/9"</f>
        <v>5/9</v>
      </c>
      <c r="B10" s="18" t="s">
        <v>91</v>
      </c>
      <c r="C10" s="19" t="str">
        <f>"100"</f>
        <v>100</v>
      </c>
      <c r="D10" s="19">
        <v>12.51</v>
      </c>
      <c r="E10" s="19">
        <v>10.74</v>
      </c>
      <c r="F10" s="19">
        <v>20.75</v>
      </c>
      <c r="G10" s="19">
        <v>1.67</v>
      </c>
      <c r="H10" s="19">
        <v>11.89</v>
      </c>
      <c r="I10" s="19">
        <v>284.53766999999993</v>
      </c>
      <c r="J10" s="17">
        <v>9.5</v>
      </c>
      <c r="K10" s="17">
        <v>1.3</v>
      </c>
      <c r="L10" s="17">
        <v>0</v>
      </c>
      <c r="M10" s="17">
        <v>0</v>
      </c>
      <c r="N10" s="17">
        <v>1.41</v>
      </c>
      <c r="O10" s="17">
        <v>10.16</v>
      </c>
      <c r="P10" s="17">
        <v>0.33</v>
      </c>
      <c r="Q10" s="17">
        <v>0</v>
      </c>
      <c r="R10" s="17">
        <v>0</v>
      </c>
      <c r="S10" s="17">
        <v>0.03</v>
      </c>
      <c r="T10" s="17">
        <v>1.62</v>
      </c>
      <c r="U10" s="17">
        <v>211.86</v>
      </c>
      <c r="V10" s="17">
        <v>220.46</v>
      </c>
      <c r="W10" s="17">
        <v>34.83</v>
      </c>
      <c r="X10" s="17">
        <v>21.39</v>
      </c>
      <c r="Y10" s="17">
        <v>129.47</v>
      </c>
      <c r="Z10" s="17">
        <v>1.36</v>
      </c>
      <c r="AA10" s="17">
        <v>4</v>
      </c>
      <c r="AB10" s="17">
        <v>2.5</v>
      </c>
      <c r="AC10" s="17">
        <v>5.5</v>
      </c>
      <c r="AD10" s="17">
        <v>1.31</v>
      </c>
      <c r="AE10" s="17">
        <v>0.37</v>
      </c>
      <c r="AF10" s="17">
        <v>0.13</v>
      </c>
      <c r="AG10" s="17">
        <v>1.88</v>
      </c>
      <c r="AH10" s="17">
        <v>4.78</v>
      </c>
      <c r="AI10" s="17">
        <v>7.0000000000000007E-2</v>
      </c>
      <c r="AJ10" s="17">
        <v>0</v>
      </c>
      <c r="AK10" s="17">
        <v>660.18</v>
      </c>
      <c r="AL10" s="17">
        <v>572.44000000000005</v>
      </c>
      <c r="AM10" s="17">
        <v>954.34</v>
      </c>
      <c r="AN10" s="17">
        <v>967.27</v>
      </c>
      <c r="AO10" s="17">
        <v>284.10000000000002</v>
      </c>
      <c r="AP10" s="17">
        <v>542.94000000000005</v>
      </c>
      <c r="AQ10" s="17">
        <v>163.59</v>
      </c>
      <c r="AR10" s="17">
        <v>534.83000000000004</v>
      </c>
      <c r="AS10" s="17">
        <v>601.46</v>
      </c>
      <c r="AT10" s="17">
        <v>696.6</v>
      </c>
      <c r="AU10" s="17">
        <v>994.58</v>
      </c>
      <c r="AV10" s="17">
        <v>439.45</v>
      </c>
      <c r="AW10" s="17">
        <v>550.55999999999995</v>
      </c>
      <c r="AX10" s="17">
        <v>2087.91</v>
      </c>
      <c r="AY10" s="17">
        <v>119.51</v>
      </c>
      <c r="AZ10" s="17">
        <v>626.58000000000004</v>
      </c>
      <c r="BA10" s="17">
        <v>506.17</v>
      </c>
      <c r="BB10" s="17">
        <v>456.96</v>
      </c>
      <c r="BC10" s="17">
        <v>172.79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0.11</v>
      </c>
      <c r="BL10" s="17">
        <v>0</v>
      </c>
      <c r="BM10" s="17">
        <v>0.06</v>
      </c>
      <c r="BN10" s="17">
        <v>0</v>
      </c>
      <c r="BO10" s="17">
        <v>0.01</v>
      </c>
      <c r="BP10" s="17">
        <v>0</v>
      </c>
      <c r="BQ10" s="17">
        <v>0</v>
      </c>
      <c r="BR10" s="17">
        <v>0</v>
      </c>
      <c r="BS10" s="17">
        <v>0.37</v>
      </c>
      <c r="BT10" s="17">
        <v>0</v>
      </c>
      <c r="BU10" s="17">
        <v>0</v>
      </c>
      <c r="BV10" s="17">
        <v>0.95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66.42</v>
      </c>
      <c r="CD10" s="17">
        <v>4.42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0</v>
      </c>
      <c r="CN10" s="17">
        <v>0</v>
      </c>
      <c r="CO10" s="17">
        <v>0</v>
      </c>
      <c r="CP10" s="17">
        <v>0.5</v>
      </c>
    </row>
    <row r="11" spans="1:94" s="17" customFormat="1" ht="15" x14ac:dyDescent="0.25">
      <c r="A11" s="17" t="str">
        <f>"46/3"</f>
        <v>46/3</v>
      </c>
      <c r="B11" s="18" t="s">
        <v>92</v>
      </c>
      <c r="C11" s="19" t="str">
        <f>"180"</f>
        <v>180</v>
      </c>
      <c r="D11" s="19">
        <v>6.36</v>
      </c>
      <c r="E11" s="19">
        <v>0.04</v>
      </c>
      <c r="F11" s="19">
        <v>3.57</v>
      </c>
      <c r="G11" s="19">
        <v>0.8</v>
      </c>
      <c r="H11" s="19">
        <v>40.93</v>
      </c>
      <c r="I11" s="19">
        <v>220.7282094</v>
      </c>
      <c r="J11" s="17">
        <v>2.2400000000000002</v>
      </c>
      <c r="K11" s="17">
        <v>0.1</v>
      </c>
      <c r="L11" s="17">
        <v>0</v>
      </c>
      <c r="M11" s="17">
        <v>0</v>
      </c>
      <c r="N11" s="17">
        <v>1.17</v>
      </c>
      <c r="O11" s="17">
        <v>37.700000000000003</v>
      </c>
      <c r="P11" s="17">
        <v>2.06</v>
      </c>
      <c r="Q11" s="17">
        <v>0</v>
      </c>
      <c r="R11" s="17">
        <v>0</v>
      </c>
      <c r="S11" s="17">
        <v>0</v>
      </c>
      <c r="T11" s="17">
        <v>0.82</v>
      </c>
      <c r="U11" s="17">
        <v>176.71</v>
      </c>
      <c r="V11" s="17">
        <v>67.47</v>
      </c>
      <c r="W11" s="17">
        <v>12.64</v>
      </c>
      <c r="X11" s="17">
        <v>8.61</v>
      </c>
      <c r="Y11" s="17">
        <v>47.79</v>
      </c>
      <c r="Z11" s="17">
        <v>0.87</v>
      </c>
      <c r="AA11" s="17">
        <v>10.8</v>
      </c>
      <c r="AB11" s="17">
        <v>10.8</v>
      </c>
      <c r="AC11" s="17">
        <v>20.25</v>
      </c>
      <c r="AD11" s="17">
        <v>0.96</v>
      </c>
      <c r="AE11" s="17">
        <v>0.08</v>
      </c>
      <c r="AF11" s="17">
        <v>0.02</v>
      </c>
      <c r="AG11" s="17">
        <v>0.59</v>
      </c>
      <c r="AH11" s="17">
        <v>1.78</v>
      </c>
      <c r="AI11" s="17">
        <v>0</v>
      </c>
      <c r="AJ11" s="17">
        <v>0</v>
      </c>
      <c r="AK11" s="17">
        <v>1.78</v>
      </c>
      <c r="AL11" s="17">
        <v>1.73</v>
      </c>
      <c r="AM11" s="17">
        <v>472.07</v>
      </c>
      <c r="AN11" s="17">
        <v>147.44999999999999</v>
      </c>
      <c r="AO11" s="17">
        <v>89.89</v>
      </c>
      <c r="AP11" s="17">
        <v>182.63</v>
      </c>
      <c r="AQ11" s="17">
        <v>59.92</v>
      </c>
      <c r="AR11" s="17">
        <v>292.87</v>
      </c>
      <c r="AS11" s="17">
        <v>193.67</v>
      </c>
      <c r="AT11" s="17">
        <v>233.51</v>
      </c>
      <c r="AU11" s="17">
        <v>200.31</v>
      </c>
      <c r="AV11" s="17">
        <v>117.69</v>
      </c>
      <c r="AW11" s="17">
        <v>204.66</v>
      </c>
      <c r="AX11" s="17">
        <v>1797.43</v>
      </c>
      <c r="AY11" s="17">
        <v>0</v>
      </c>
      <c r="AZ11" s="17">
        <v>566.38</v>
      </c>
      <c r="BA11" s="17">
        <v>293.38</v>
      </c>
      <c r="BB11" s="17">
        <v>147.32</v>
      </c>
      <c r="BC11" s="17">
        <v>116.63</v>
      </c>
      <c r="BD11" s="17">
        <v>0.11</v>
      </c>
      <c r="BE11" s="17">
        <v>0.05</v>
      </c>
      <c r="BF11" s="17">
        <v>0.03</v>
      </c>
      <c r="BG11" s="17">
        <v>0.06</v>
      </c>
      <c r="BH11" s="17">
        <v>7.0000000000000007E-2</v>
      </c>
      <c r="BI11" s="17">
        <v>0.31</v>
      </c>
      <c r="BJ11" s="17">
        <v>0</v>
      </c>
      <c r="BK11" s="17">
        <v>0.97</v>
      </c>
      <c r="BL11" s="17">
        <v>0</v>
      </c>
      <c r="BM11" s="17">
        <v>0.28000000000000003</v>
      </c>
      <c r="BN11" s="17">
        <v>0</v>
      </c>
      <c r="BO11" s="17">
        <v>0</v>
      </c>
      <c r="BP11" s="17">
        <v>0</v>
      </c>
      <c r="BQ11" s="17">
        <v>0.06</v>
      </c>
      <c r="BR11" s="17">
        <v>0.1</v>
      </c>
      <c r="BS11" s="17">
        <v>0.72</v>
      </c>
      <c r="BT11" s="17">
        <v>0</v>
      </c>
      <c r="BU11" s="17">
        <v>0</v>
      </c>
      <c r="BV11" s="17">
        <v>0.28999999999999998</v>
      </c>
      <c r="BW11" s="17">
        <v>0.01</v>
      </c>
      <c r="BX11" s="17">
        <v>0</v>
      </c>
      <c r="BY11" s="17">
        <v>0</v>
      </c>
      <c r="BZ11" s="17">
        <v>0</v>
      </c>
      <c r="CA11" s="17">
        <v>0</v>
      </c>
      <c r="CB11" s="17">
        <v>9.08</v>
      </c>
      <c r="CD11" s="17">
        <v>12.6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0</v>
      </c>
      <c r="CO11" s="17">
        <v>0</v>
      </c>
      <c r="CP11" s="17">
        <v>0.45</v>
      </c>
    </row>
    <row r="12" spans="1:94" s="17" customFormat="1" ht="15" x14ac:dyDescent="0.25">
      <c r="A12" s="17" t="str">
        <f>"300"</f>
        <v>300</v>
      </c>
      <c r="B12" s="18" t="s">
        <v>93</v>
      </c>
      <c r="C12" s="19" t="str">
        <f>"200"</f>
        <v>200</v>
      </c>
      <c r="D12" s="19">
        <v>0.1</v>
      </c>
      <c r="E12" s="19">
        <v>0</v>
      </c>
      <c r="F12" s="19">
        <v>0.02</v>
      </c>
      <c r="G12" s="19">
        <v>0.02</v>
      </c>
      <c r="H12" s="19">
        <v>14.74</v>
      </c>
      <c r="I12" s="19">
        <v>56.544170000000001</v>
      </c>
      <c r="J12" s="17">
        <v>0</v>
      </c>
      <c r="K12" s="17">
        <v>0</v>
      </c>
      <c r="L12" s="17">
        <v>0</v>
      </c>
      <c r="M12" s="17">
        <v>0</v>
      </c>
      <c r="N12" s="17">
        <v>14.69</v>
      </c>
      <c r="O12" s="17">
        <v>0</v>
      </c>
      <c r="P12" s="17">
        <v>0.05</v>
      </c>
      <c r="Q12" s="17">
        <v>0</v>
      </c>
      <c r="R12" s="17">
        <v>0</v>
      </c>
      <c r="S12" s="17">
        <v>0</v>
      </c>
      <c r="T12" s="17">
        <v>0.04</v>
      </c>
      <c r="U12" s="17">
        <v>0.15</v>
      </c>
      <c r="V12" s="17">
        <v>0.45</v>
      </c>
      <c r="W12" s="17">
        <v>0.44</v>
      </c>
      <c r="X12" s="17">
        <v>0</v>
      </c>
      <c r="Y12" s="17">
        <v>0</v>
      </c>
      <c r="Z12" s="17">
        <v>0.04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0</v>
      </c>
      <c r="CB12" s="17">
        <v>200.06</v>
      </c>
      <c r="CD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15</v>
      </c>
      <c r="CP12" s="17">
        <v>0</v>
      </c>
    </row>
    <row r="13" spans="1:94" s="17" customFormat="1" ht="15" x14ac:dyDescent="0.25">
      <c r="A13" s="17" t="str">
        <f>"-"</f>
        <v>-</v>
      </c>
      <c r="B13" s="18" t="s">
        <v>94</v>
      </c>
      <c r="C13" s="19" t="str">
        <f>"45"</f>
        <v>45</v>
      </c>
      <c r="D13" s="19">
        <v>2.98</v>
      </c>
      <c r="E13" s="19">
        <v>0</v>
      </c>
      <c r="F13" s="19">
        <v>0.3</v>
      </c>
      <c r="G13" s="19">
        <v>0.3</v>
      </c>
      <c r="H13" s="19">
        <v>21.11</v>
      </c>
      <c r="I13" s="19">
        <v>100.75545</v>
      </c>
      <c r="J13" s="17">
        <v>0</v>
      </c>
      <c r="K13" s="17">
        <v>0</v>
      </c>
      <c r="L13" s="17">
        <v>0</v>
      </c>
      <c r="M13" s="17">
        <v>0</v>
      </c>
      <c r="N13" s="17">
        <v>0.5</v>
      </c>
      <c r="O13" s="17">
        <v>20.52</v>
      </c>
      <c r="P13" s="17">
        <v>0.09</v>
      </c>
      <c r="Q13" s="17">
        <v>0</v>
      </c>
      <c r="R13" s="17">
        <v>0</v>
      </c>
      <c r="S13" s="17">
        <v>0</v>
      </c>
      <c r="T13" s="17">
        <v>0.81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229.03</v>
      </c>
      <c r="AN13" s="17">
        <v>75.95</v>
      </c>
      <c r="AO13" s="17">
        <v>45.02</v>
      </c>
      <c r="AP13" s="17">
        <v>90.05</v>
      </c>
      <c r="AQ13" s="17">
        <v>34.06</v>
      </c>
      <c r="AR13" s="17">
        <v>162.86000000000001</v>
      </c>
      <c r="AS13" s="17">
        <v>101.01</v>
      </c>
      <c r="AT13" s="17">
        <v>140.94</v>
      </c>
      <c r="AU13" s="17">
        <v>116.28</v>
      </c>
      <c r="AV13" s="17">
        <v>61.07</v>
      </c>
      <c r="AW13" s="17">
        <v>108.05</v>
      </c>
      <c r="AX13" s="17">
        <v>903.58</v>
      </c>
      <c r="AY13" s="17">
        <v>0</v>
      </c>
      <c r="AZ13" s="17">
        <v>294.41000000000003</v>
      </c>
      <c r="BA13" s="17">
        <v>128.02000000000001</v>
      </c>
      <c r="BB13" s="17">
        <v>84.96</v>
      </c>
      <c r="BC13" s="17">
        <v>67.34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0.04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0.03</v>
      </c>
      <c r="BT13" s="17">
        <v>0</v>
      </c>
      <c r="BU13" s="17">
        <v>0</v>
      </c>
      <c r="BV13" s="17">
        <v>0.12</v>
      </c>
      <c r="BW13" s="17">
        <v>0.01</v>
      </c>
      <c r="BX13" s="17">
        <v>0</v>
      </c>
      <c r="BY13" s="17">
        <v>0</v>
      </c>
      <c r="BZ13" s="17">
        <v>0</v>
      </c>
      <c r="CA13" s="17">
        <v>0</v>
      </c>
      <c r="CB13" s="17">
        <v>17.600000000000001</v>
      </c>
      <c r="CD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0</v>
      </c>
      <c r="CP13" s="17">
        <v>0</v>
      </c>
    </row>
    <row r="14" spans="1:94" s="14" customFormat="1" ht="15" x14ac:dyDescent="0.25">
      <c r="A14" s="14" t="str">
        <f>"-"</f>
        <v>-</v>
      </c>
      <c r="B14" s="15" t="s">
        <v>95</v>
      </c>
      <c r="C14" s="16" t="str">
        <f>"25"</f>
        <v>25</v>
      </c>
      <c r="D14" s="16">
        <v>1.65</v>
      </c>
      <c r="E14" s="16">
        <v>0</v>
      </c>
      <c r="F14" s="16">
        <v>0.3</v>
      </c>
      <c r="G14" s="16">
        <v>0.3</v>
      </c>
      <c r="H14" s="16">
        <v>10.43</v>
      </c>
      <c r="I14" s="16">
        <v>48.344999999999999</v>
      </c>
      <c r="J14" s="14">
        <v>0.05</v>
      </c>
      <c r="K14" s="14">
        <v>0</v>
      </c>
      <c r="L14" s="14">
        <v>0</v>
      </c>
      <c r="M14" s="14">
        <v>0</v>
      </c>
      <c r="N14" s="14">
        <v>0.3</v>
      </c>
      <c r="O14" s="14">
        <v>8.0500000000000007</v>
      </c>
      <c r="P14" s="14">
        <v>2.08</v>
      </c>
      <c r="Q14" s="14">
        <v>0</v>
      </c>
      <c r="R14" s="14">
        <v>0</v>
      </c>
      <c r="S14" s="14">
        <v>0.25</v>
      </c>
      <c r="T14" s="14">
        <v>0.63</v>
      </c>
      <c r="U14" s="14">
        <v>152.5</v>
      </c>
      <c r="V14" s="14">
        <v>61.25</v>
      </c>
      <c r="W14" s="14">
        <v>8.75</v>
      </c>
      <c r="X14" s="14">
        <v>11.75</v>
      </c>
      <c r="Y14" s="14">
        <v>39.5</v>
      </c>
      <c r="Z14" s="14">
        <v>0.98</v>
      </c>
      <c r="AA14" s="14">
        <v>0</v>
      </c>
      <c r="AB14" s="14">
        <v>1.25</v>
      </c>
      <c r="AC14" s="14">
        <v>0.25</v>
      </c>
      <c r="AD14" s="14">
        <v>0.35</v>
      </c>
      <c r="AE14" s="14">
        <v>0.05</v>
      </c>
      <c r="AF14" s="14">
        <v>0.02</v>
      </c>
      <c r="AG14" s="14">
        <v>0.18</v>
      </c>
      <c r="AH14" s="14">
        <v>0.5</v>
      </c>
      <c r="AI14" s="14">
        <v>0</v>
      </c>
      <c r="AJ14" s="14">
        <v>0</v>
      </c>
      <c r="AK14" s="14">
        <v>0</v>
      </c>
      <c r="AL14" s="14">
        <v>0</v>
      </c>
      <c r="AM14" s="14">
        <v>106.75</v>
      </c>
      <c r="AN14" s="14">
        <v>55.75</v>
      </c>
      <c r="AO14" s="14">
        <v>23.25</v>
      </c>
      <c r="AP14" s="14">
        <v>49.5</v>
      </c>
      <c r="AQ14" s="14">
        <v>20</v>
      </c>
      <c r="AR14" s="14">
        <v>92.75</v>
      </c>
      <c r="AS14" s="14">
        <v>74.25</v>
      </c>
      <c r="AT14" s="14">
        <v>72.75</v>
      </c>
      <c r="AU14" s="14">
        <v>116</v>
      </c>
      <c r="AV14" s="14">
        <v>31</v>
      </c>
      <c r="AW14" s="14">
        <v>77.5</v>
      </c>
      <c r="AX14" s="14">
        <v>382.25</v>
      </c>
      <c r="AY14" s="14">
        <v>0</v>
      </c>
      <c r="AZ14" s="14">
        <v>131.5</v>
      </c>
      <c r="BA14" s="14">
        <v>72.75</v>
      </c>
      <c r="BB14" s="14">
        <v>45</v>
      </c>
      <c r="BC14" s="14">
        <v>32.5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0.04</v>
      </c>
      <c r="BL14" s="14">
        <v>0</v>
      </c>
      <c r="BM14" s="14">
        <v>0</v>
      </c>
      <c r="BN14" s="14">
        <v>0.01</v>
      </c>
      <c r="BO14" s="14">
        <v>0</v>
      </c>
      <c r="BP14" s="14">
        <v>0</v>
      </c>
      <c r="BQ14" s="14">
        <v>0</v>
      </c>
      <c r="BR14" s="14">
        <v>0</v>
      </c>
      <c r="BS14" s="14">
        <v>0.03</v>
      </c>
      <c r="BT14" s="14">
        <v>0</v>
      </c>
      <c r="BU14" s="14">
        <v>0</v>
      </c>
      <c r="BV14" s="14">
        <v>0.12</v>
      </c>
      <c r="BW14" s="14">
        <v>0.02</v>
      </c>
      <c r="BX14" s="14">
        <v>0</v>
      </c>
      <c r="BY14" s="14">
        <v>0</v>
      </c>
      <c r="BZ14" s="14">
        <v>0</v>
      </c>
      <c r="CA14" s="14">
        <v>0</v>
      </c>
      <c r="CB14" s="14">
        <v>11.75</v>
      </c>
      <c r="CD14" s="14">
        <v>0.21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</row>
    <row r="15" spans="1:94" s="22" customFormat="1" ht="14.25" x14ac:dyDescent="0.2">
      <c r="B15" s="20" t="s">
        <v>96</v>
      </c>
      <c r="C15" s="34">
        <v>550</v>
      </c>
      <c r="D15" s="21">
        <v>23.6</v>
      </c>
      <c r="E15" s="21">
        <v>10.78</v>
      </c>
      <c r="F15" s="21">
        <v>24.94</v>
      </c>
      <c r="G15" s="21">
        <v>3.09</v>
      </c>
      <c r="H15" s="21">
        <v>99.09</v>
      </c>
      <c r="I15" s="21">
        <v>710.91</v>
      </c>
      <c r="J15" s="22">
        <v>11.79</v>
      </c>
      <c r="K15" s="22">
        <v>1.4</v>
      </c>
      <c r="L15" s="22">
        <v>0</v>
      </c>
      <c r="M15" s="22">
        <v>0</v>
      </c>
      <c r="N15" s="22">
        <v>18.059999999999999</v>
      </c>
      <c r="O15" s="22">
        <v>76.430000000000007</v>
      </c>
      <c r="P15" s="22">
        <v>4.5999999999999996</v>
      </c>
      <c r="Q15" s="22">
        <v>0</v>
      </c>
      <c r="R15" s="22">
        <v>0</v>
      </c>
      <c r="S15" s="22">
        <v>0.28000000000000003</v>
      </c>
      <c r="T15" s="22">
        <v>3.92</v>
      </c>
      <c r="U15" s="22">
        <v>541.22</v>
      </c>
      <c r="V15" s="22">
        <v>349.62</v>
      </c>
      <c r="W15" s="22">
        <v>56.66</v>
      </c>
      <c r="X15" s="22">
        <v>41.75</v>
      </c>
      <c r="Y15" s="22">
        <v>216.76</v>
      </c>
      <c r="Z15" s="22">
        <v>3.25</v>
      </c>
      <c r="AA15" s="22">
        <v>14.8</v>
      </c>
      <c r="AB15" s="22">
        <v>14.55</v>
      </c>
      <c r="AC15" s="22">
        <v>26</v>
      </c>
      <c r="AD15" s="22">
        <v>2.62</v>
      </c>
      <c r="AE15" s="22">
        <v>0.49</v>
      </c>
      <c r="AF15" s="22">
        <v>0.18</v>
      </c>
      <c r="AG15" s="22">
        <v>2.64</v>
      </c>
      <c r="AH15" s="22">
        <v>7.07</v>
      </c>
      <c r="AI15" s="22">
        <v>7.0000000000000007E-2</v>
      </c>
      <c r="AJ15" s="22">
        <v>0</v>
      </c>
      <c r="AK15" s="22">
        <v>661.96</v>
      </c>
      <c r="AL15" s="22">
        <v>574.17999999999995</v>
      </c>
      <c r="AM15" s="22">
        <v>1762.19</v>
      </c>
      <c r="AN15" s="22">
        <v>1246.42</v>
      </c>
      <c r="AO15" s="22">
        <v>442.26</v>
      </c>
      <c r="AP15" s="22">
        <v>865.12</v>
      </c>
      <c r="AQ15" s="22">
        <v>277.57</v>
      </c>
      <c r="AR15" s="22">
        <v>1083.31</v>
      </c>
      <c r="AS15" s="22">
        <v>970.39</v>
      </c>
      <c r="AT15" s="22">
        <v>1143.8</v>
      </c>
      <c r="AU15" s="22">
        <v>1427.17</v>
      </c>
      <c r="AV15" s="22">
        <v>649.21</v>
      </c>
      <c r="AW15" s="22">
        <v>940.78</v>
      </c>
      <c r="AX15" s="22">
        <v>5171.17</v>
      </c>
      <c r="AY15" s="22">
        <v>119.51</v>
      </c>
      <c r="AZ15" s="22">
        <v>1618.87</v>
      </c>
      <c r="BA15" s="22">
        <v>1000.32</v>
      </c>
      <c r="BB15" s="22">
        <v>734.24</v>
      </c>
      <c r="BC15" s="22">
        <v>389.25</v>
      </c>
      <c r="BD15" s="22">
        <v>0.11</v>
      </c>
      <c r="BE15" s="22">
        <v>0.05</v>
      </c>
      <c r="BF15" s="22">
        <v>0.03</v>
      </c>
      <c r="BG15" s="22">
        <v>0.06</v>
      </c>
      <c r="BH15" s="22">
        <v>7.0000000000000007E-2</v>
      </c>
      <c r="BI15" s="22">
        <v>0.31</v>
      </c>
      <c r="BJ15" s="22">
        <v>0</v>
      </c>
      <c r="BK15" s="22">
        <v>1.1499999999999999</v>
      </c>
      <c r="BL15" s="22">
        <v>0</v>
      </c>
      <c r="BM15" s="22">
        <v>0.34</v>
      </c>
      <c r="BN15" s="22">
        <v>0.01</v>
      </c>
      <c r="BO15" s="22">
        <v>0.01</v>
      </c>
      <c r="BP15" s="22">
        <v>0</v>
      </c>
      <c r="BQ15" s="22">
        <v>0.06</v>
      </c>
      <c r="BR15" s="22">
        <v>0.1</v>
      </c>
      <c r="BS15" s="22">
        <v>1.1499999999999999</v>
      </c>
      <c r="BT15" s="22">
        <v>0</v>
      </c>
      <c r="BU15" s="22">
        <v>0</v>
      </c>
      <c r="BV15" s="22">
        <v>1.49</v>
      </c>
      <c r="BW15" s="22">
        <v>0.04</v>
      </c>
      <c r="BX15" s="22">
        <v>0</v>
      </c>
      <c r="BY15" s="22">
        <v>0</v>
      </c>
      <c r="BZ15" s="22">
        <v>0</v>
      </c>
      <c r="CA15" s="22">
        <v>0</v>
      </c>
      <c r="CB15" s="22">
        <v>304.89999999999998</v>
      </c>
      <c r="CC15" s="22">
        <f>$I$15/$I$16*100</f>
        <v>100</v>
      </c>
      <c r="CD15" s="22">
        <v>17.23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15</v>
      </c>
      <c r="CP15" s="22">
        <v>0.95</v>
      </c>
    </row>
    <row r="16" spans="1:94" s="22" customFormat="1" ht="14.25" x14ac:dyDescent="0.2">
      <c r="B16" s="20" t="s">
        <v>97</v>
      </c>
      <c r="C16" s="21"/>
      <c r="D16" s="21">
        <v>23.6</v>
      </c>
      <c r="E16" s="21">
        <v>10.78</v>
      </c>
      <c r="F16" s="21">
        <v>24.94</v>
      </c>
      <c r="G16" s="21">
        <v>3.09</v>
      </c>
      <c r="H16" s="21">
        <v>99.09</v>
      </c>
      <c r="I16" s="21">
        <v>710.91</v>
      </c>
      <c r="J16" s="22">
        <v>11.79</v>
      </c>
      <c r="K16" s="22">
        <v>1.4</v>
      </c>
      <c r="L16" s="22">
        <v>0</v>
      </c>
      <c r="M16" s="22">
        <v>0</v>
      </c>
      <c r="N16" s="22">
        <v>18.059999999999999</v>
      </c>
      <c r="O16" s="22">
        <v>76.430000000000007</v>
      </c>
      <c r="P16" s="22">
        <v>4.5999999999999996</v>
      </c>
      <c r="Q16" s="22">
        <v>0</v>
      </c>
      <c r="R16" s="22">
        <v>0</v>
      </c>
      <c r="S16" s="22">
        <v>0.28000000000000003</v>
      </c>
      <c r="T16" s="22">
        <v>3.92</v>
      </c>
      <c r="U16" s="22">
        <v>541.22</v>
      </c>
      <c r="V16" s="22">
        <v>349.62</v>
      </c>
      <c r="W16" s="22">
        <v>56.66</v>
      </c>
      <c r="X16" s="22">
        <v>41.75</v>
      </c>
      <c r="Y16" s="22">
        <v>216.76</v>
      </c>
      <c r="Z16" s="22">
        <v>3.25</v>
      </c>
      <c r="AA16" s="22">
        <v>14.8</v>
      </c>
      <c r="AB16" s="22">
        <v>14.55</v>
      </c>
      <c r="AC16" s="22">
        <v>26</v>
      </c>
      <c r="AD16" s="22">
        <v>2.62</v>
      </c>
      <c r="AE16" s="22">
        <v>0.49</v>
      </c>
      <c r="AF16" s="22">
        <v>0.18</v>
      </c>
      <c r="AG16" s="22">
        <v>2.64</v>
      </c>
      <c r="AH16" s="22">
        <v>7.07</v>
      </c>
      <c r="AI16" s="22">
        <v>7.0000000000000007E-2</v>
      </c>
      <c r="AJ16" s="22">
        <v>0</v>
      </c>
      <c r="AK16" s="22">
        <v>661.96</v>
      </c>
      <c r="AL16" s="22">
        <v>574.17999999999995</v>
      </c>
      <c r="AM16" s="22">
        <v>1762.19</v>
      </c>
      <c r="AN16" s="22">
        <v>1246.42</v>
      </c>
      <c r="AO16" s="22">
        <v>442.26</v>
      </c>
      <c r="AP16" s="22">
        <v>865.12</v>
      </c>
      <c r="AQ16" s="22">
        <v>277.57</v>
      </c>
      <c r="AR16" s="22">
        <v>1083.31</v>
      </c>
      <c r="AS16" s="22">
        <v>970.39</v>
      </c>
      <c r="AT16" s="22">
        <v>1143.8</v>
      </c>
      <c r="AU16" s="22">
        <v>1427.17</v>
      </c>
      <c r="AV16" s="22">
        <v>649.21</v>
      </c>
      <c r="AW16" s="22">
        <v>940.78</v>
      </c>
      <c r="AX16" s="22">
        <v>5171.17</v>
      </c>
      <c r="AY16" s="22">
        <v>119.51</v>
      </c>
      <c r="AZ16" s="22">
        <v>1618.87</v>
      </c>
      <c r="BA16" s="22">
        <v>1000.32</v>
      </c>
      <c r="BB16" s="22">
        <v>734.24</v>
      </c>
      <c r="BC16" s="22">
        <v>389.25</v>
      </c>
      <c r="BD16" s="22">
        <v>0.11</v>
      </c>
      <c r="BE16" s="22">
        <v>0.05</v>
      </c>
      <c r="BF16" s="22">
        <v>0.03</v>
      </c>
      <c r="BG16" s="22">
        <v>0.06</v>
      </c>
      <c r="BH16" s="22">
        <v>7.0000000000000007E-2</v>
      </c>
      <c r="BI16" s="22">
        <v>0.31</v>
      </c>
      <c r="BJ16" s="22">
        <v>0</v>
      </c>
      <c r="BK16" s="22">
        <v>1.1499999999999999</v>
      </c>
      <c r="BL16" s="22">
        <v>0</v>
      </c>
      <c r="BM16" s="22">
        <v>0.34</v>
      </c>
      <c r="BN16" s="22">
        <v>0.01</v>
      </c>
      <c r="BO16" s="22">
        <v>0.01</v>
      </c>
      <c r="BP16" s="22">
        <v>0</v>
      </c>
      <c r="BQ16" s="22">
        <v>0.06</v>
      </c>
      <c r="BR16" s="22">
        <v>0.1</v>
      </c>
      <c r="BS16" s="22">
        <v>1.1499999999999999</v>
      </c>
      <c r="BT16" s="22">
        <v>0</v>
      </c>
      <c r="BU16" s="22">
        <v>0</v>
      </c>
      <c r="BV16" s="22">
        <v>1.49</v>
      </c>
      <c r="BW16" s="22">
        <v>0.04</v>
      </c>
      <c r="BX16" s="22">
        <v>0</v>
      </c>
      <c r="BY16" s="22">
        <v>0</v>
      </c>
      <c r="BZ16" s="22">
        <v>0</v>
      </c>
      <c r="CA16" s="22">
        <v>0</v>
      </c>
      <c r="CB16" s="22">
        <v>304.89999999999998</v>
      </c>
      <c r="CD16" s="22">
        <v>17.23</v>
      </c>
      <c r="CF16" s="22">
        <v>0</v>
      </c>
      <c r="CG16" s="22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15</v>
      </c>
      <c r="CP16" s="22">
        <v>0.95</v>
      </c>
    </row>
    <row r="17" spans="1:94" x14ac:dyDescent="0.25">
      <c r="B17" s="24" t="s">
        <v>98</v>
      </c>
    </row>
    <row r="18" spans="1:94" x14ac:dyDescent="0.25">
      <c r="B18" s="24" t="s">
        <v>90</v>
      </c>
    </row>
    <row r="19" spans="1:94" s="27" customFormat="1" x14ac:dyDescent="0.25">
      <c r="A19" s="27" t="str">
        <f>"-"</f>
        <v>-</v>
      </c>
      <c r="B19" s="28" t="s">
        <v>99</v>
      </c>
      <c r="C19" s="27" t="str">
        <f>"100"</f>
        <v>100</v>
      </c>
      <c r="D19" s="27">
        <v>0.78</v>
      </c>
      <c r="E19" s="27">
        <v>0</v>
      </c>
      <c r="F19" s="27">
        <v>0.1</v>
      </c>
      <c r="G19" s="27">
        <v>0.1</v>
      </c>
      <c r="H19" s="27">
        <v>2.4500000000000002</v>
      </c>
      <c r="I19" s="27">
        <v>14.004199999999999</v>
      </c>
      <c r="J19" s="27">
        <v>0</v>
      </c>
      <c r="K19" s="27">
        <v>0</v>
      </c>
      <c r="L19" s="27">
        <v>0</v>
      </c>
      <c r="M19" s="27">
        <v>0</v>
      </c>
      <c r="N19" s="27">
        <v>1.57</v>
      </c>
      <c r="O19" s="27">
        <v>0.1</v>
      </c>
      <c r="P19" s="27">
        <v>0.78</v>
      </c>
      <c r="Q19" s="27">
        <v>0</v>
      </c>
      <c r="R19" s="27">
        <v>0</v>
      </c>
      <c r="S19" s="27">
        <v>0.69</v>
      </c>
      <c r="T19" s="27">
        <v>3.82</v>
      </c>
      <c r="U19" s="27">
        <v>1088.78</v>
      </c>
      <c r="V19" s="27">
        <v>138.18</v>
      </c>
      <c r="W19" s="27">
        <v>22.54</v>
      </c>
      <c r="X19" s="27">
        <v>13.72</v>
      </c>
      <c r="Y19" s="27">
        <v>23.52</v>
      </c>
      <c r="Z19" s="27">
        <v>0.59</v>
      </c>
      <c r="AA19" s="27">
        <v>0</v>
      </c>
      <c r="AB19" s="27">
        <v>29.4</v>
      </c>
      <c r="AC19" s="27">
        <v>5</v>
      </c>
      <c r="AD19" s="27">
        <v>0.1</v>
      </c>
      <c r="AE19" s="27">
        <v>0.02</v>
      </c>
      <c r="AF19" s="27">
        <v>0.02</v>
      </c>
      <c r="AG19" s="27">
        <v>0.1</v>
      </c>
      <c r="AH19" s="27">
        <v>0.2</v>
      </c>
      <c r="AI19" s="27">
        <v>4.9000000000000004</v>
      </c>
      <c r="AJ19" s="27">
        <v>0</v>
      </c>
      <c r="AK19" s="27">
        <v>26.46</v>
      </c>
      <c r="AL19" s="27">
        <v>20.58</v>
      </c>
      <c r="AM19" s="27">
        <v>29.4</v>
      </c>
      <c r="AN19" s="27">
        <v>25.48</v>
      </c>
      <c r="AO19" s="27">
        <v>5.88</v>
      </c>
      <c r="AP19" s="27">
        <v>20.58</v>
      </c>
      <c r="AQ19" s="27">
        <v>4.9000000000000004</v>
      </c>
      <c r="AR19" s="27">
        <v>16.66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92</v>
      </c>
      <c r="CD19" s="27">
        <v>4.9000000000000004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</row>
    <row r="20" spans="1:94" s="27" customFormat="1" ht="31.5" x14ac:dyDescent="0.25">
      <c r="A20" s="27" t="str">
        <f>"12/7"</f>
        <v>12/7</v>
      </c>
      <c r="B20" s="28" t="s">
        <v>100</v>
      </c>
      <c r="C20" s="27" t="str">
        <f>"100"</f>
        <v>100</v>
      </c>
      <c r="D20" s="27">
        <v>13.72</v>
      </c>
      <c r="E20" s="27">
        <v>12.63</v>
      </c>
      <c r="F20" s="27">
        <v>2</v>
      </c>
      <c r="G20" s="27">
        <v>0.12</v>
      </c>
      <c r="H20" s="27">
        <v>8.02</v>
      </c>
      <c r="I20" s="27">
        <v>105.35375000000001</v>
      </c>
      <c r="J20" s="27">
        <v>0.74</v>
      </c>
      <c r="K20" s="27">
        <v>0</v>
      </c>
      <c r="L20" s="27">
        <v>0</v>
      </c>
      <c r="M20" s="27">
        <v>0</v>
      </c>
      <c r="N20" s="27">
        <v>1.1499999999999999</v>
      </c>
      <c r="O20" s="27">
        <v>6.84</v>
      </c>
      <c r="P20" s="27">
        <v>0.03</v>
      </c>
      <c r="Q20" s="27">
        <v>0</v>
      </c>
      <c r="R20" s="27">
        <v>0</v>
      </c>
      <c r="S20" s="27">
        <v>0.02</v>
      </c>
      <c r="T20" s="27">
        <v>1.95</v>
      </c>
      <c r="U20" s="27">
        <v>200.8</v>
      </c>
      <c r="V20" s="27">
        <v>264.75</v>
      </c>
      <c r="W20" s="27">
        <v>58.68</v>
      </c>
      <c r="X20" s="27">
        <v>43.56</v>
      </c>
      <c r="Y20" s="27">
        <v>201.96</v>
      </c>
      <c r="Z20" s="27">
        <v>0.77</v>
      </c>
      <c r="AA20" s="27">
        <v>27.13</v>
      </c>
      <c r="AB20" s="27">
        <v>5.75</v>
      </c>
      <c r="AC20" s="27">
        <v>28.15</v>
      </c>
      <c r="AD20" s="27">
        <v>0.26</v>
      </c>
      <c r="AE20" s="27">
        <v>0.09</v>
      </c>
      <c r="AF20" s="27">
        <v>0.14000000000000001</v>
      </c>
      <c r="AG20" s="27">
        <v>0.97</v>
      </c>
      <c r="AH20" s="27">
        <v>3.84</v>
      </c>
      <c r="AI20" s="27">
        <v>0.64</v>
      </c>
      <c r="AJ20" s="27">
        <v>0</v>
      </c>
      <c r="AK20" s="27">
        <v>30.97</v>
      </c>
      <c r="AL20" s="27">
        <v>30.59</v>
      </c>
      <c r="AM20" s="27">
        <v>199.99</v>
      </c>
      <c r="AN20" s="27">
        <v>123.44</v>
      </c>
      <c r="AO20" s="27">
        <v>55.62</v>
      </c>
      <c r="AP20" s="27">
        <v>93.69</v>
      </c>
      <c r="AQ20" s="27">
        <v>32.68</v>
      </c>
      <c r="AR20" s="27">
        <v>125.73</v>
      </c>
      <c r="AS20" s="27">
        <v>78.92</v>
      </c>
      <c r="AT20" s="27">
        <v>98.03</v>
      </c>
      <c r="AU20" s="27">
        <v>115.29</v>
      </c>
      <c r="AV20" s="27">
        <v>42.42</v>
      </c>
      <c r="AW20" s="27">
        <v>64.03</v>
      </c>
      <c r="AX20" s="27">
        <v>434.16</v>
      </c>
      <c r="AY20" s="27">
        <v>0.83</v>
      </c>
      <c r="AZ20" s="27">
        <v>130.66999999999999</v>
      </c>
      <c r="BA20" s="27">
        <v>101.7</v>
      </c>
      <c r="BB20" s="27">
        <v>94.15</v>
      </c>
      <c r="BC20" s="27">
        <v>46.85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0.02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0.01</v>
      </c>
      <c r="BT20" s="27">
        <v>0</v>
      </c>
      <c r="BU20" s="27">
        <v>0</v>
      </c>
      <c r="BV20" s="27">
        <v>0.05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89.6</v>
      </c>
      <c r="CD20" s="27">
        <v>28.08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0.5</v>
      </c>
    </row>
    <row r="21" spans="1:94" s="27" customFormat="1" x14ac:dyDescent="0.25">
      <c r="A21" s="27" t="str">
        <f>"3/3"</f>
        <v>3/3</v>
      </c>
      <c r="B21" s="28" t="s">
        <v>101</v>
      </c>
      <c r="C21" s="27" t="str">
        <f>"180"</f>
        <v>180</v>
      </c>
      <c r="D21" s="27">
        <v>3.73</v>
      </c>
      <c r="E21" s="27">
        <v>0.65</v>
      </c>
      <c r="F21" s="27">
        <v>4.4000000000000004</v>
      </c>
      <c r="G21" s="27">
        <v>0.62</v>
      </c>
      <c r="H21" s="27">
        <v>26.49</v>
      </c>
      <c r="I21" s="27">
        <v>159.10285500000001</v>
      </c>
      <c r="J21" s="27">
        <v>2.73</v>
      </c>
      <c r="K21" s="27">
        <v>0.1</v>
      </c>
      <c r="L21" s="27">
        <v>0</v>
      </c>
      <c r="M21" s="27">
        <v>0</v>
      </c>
      <c r="N21" s="27">
        <v>2.58</v>
      </c>
      <c r="O21" s="27">
        <v>21.87</v>
      </c>
      <c r="P21" s="27">
        <v>2.04</v>
      </c>
      <c r="Q21" s="27">
        <v>0</v>
      </c>
      <c r="R21" s="27">
        <v>0</v>
      </c>
      <c r="S21" s="27">
        <v>0.35</v>
      </c>
      <c r="T21" s="27">
        <v>2.27</v>
      </c>
      <c r="U21" s="27">
        <v>93.41</v>
      </c>
      <c r="V21" s="27">
        <v>763.51</v>
      </c>
      <c r="W21" s="27">
        <v>40.75</v>
      </c>
      <c r="X21" s="27">
        <v>36.42</v>
      </c>
      <c r="Y21" s="27">
        <v>104.19</v>
      </c>
      <c r="Z21" s="27">
        <v>1.35</v>
      </c>
      <c r="AA21" s="27">
        <v>22.5</v>
      </c>
      <c r="AB21" s="27">
        <v>40.93</v>
      </c>
      <c r="AC21" s="27">
        <v>30.06</v>
      </c>
      <c r="AD21" s="27">
        <v>0.21</v>
      </c>
      <c r="AE21" s="27">
        <v>0.14000000000000001</v>
      </c>
      <c r="AF21" s="27">
        <v>0.12</v>
      </c>
      <c r="AG21" s="27">
        <v>1.6</v>
      </c>
      <c r="AH21" s="27">
        <v>3.11</v>
      </c>
      <c r="AI21" s="27">
        <v>6.54</v>
      </c>
      <c r="AJ21" s="27">
        <v>0</v>
      </c>
      <c r="AK21" s="27">
        <v>36.64</v>
      </c>
      <c r="AL21" s="27">
        <v>36.17</v>
      </c>
      <c r="AM21" s="27">
        <v>139.19</v>
      </c>
      <c r="AN21" s="27">
        <v>141.72</v>
      </c>
      <c r="AO21" s="27">
        <v>31.93</v>
      </c>
      <c r="AP21" s="27">
        <v>91.36</v>
      </c>
      <c r="AQ21" s="27">
        <v>41.81</v>
      </c>
      <c r="AR21" s="27">
        <v>96.1</v>
      </c>
      <c r="AS21" s="27">
        <v>90.8</v>
      </c>
      <c r="AT21" s="27">
        <v>247.35</v>
      </c>
      <c r="AU21" s="27">
        <v>110.17</v>
      </c>
      <c r="AV21" s="27">
        <v>23.04</v>
      </c>
      <c r="AW21" s="27">
        <v>64.13</v>
      </c>
      <c r="AX21" s="27">
        <v>344.65</v>
      </c>
      <c r="AY21" s="27">
        <v>0</v>
      </c>
      <c r="AZ21" s="27">
        <v>48.22</v>
      </c>
      <c r="BA21" s="27">
        <v>43.86</v>
      </c>
      <c r="BB21" s="27">
        <v>87.3</v>
      </c>
      <c r="BC21" s="27">
        <v>25.99</v>
      </c>
      <c r="BD21" s="27">
        <v>0.11</v>
      </c>
      <c r="BE21" s="27">
        <v>0.05</v>
      </c>
      <c r="BF21" s="27">
        <v>0.03</v>
      </c>
      <c r="BG21" s="27">
        <v>0.06</v>
      </c>
      <c r="BH21" s="27">
        <v>7.0000000000000007E-2</v>
      </c>
      <c r="BI21" s="27">
        <v>0.34</v>
      </c>
      <c r="BJ21" s="27">
        <v>0</v>
      </c>
      <c r="BK21" s="27">
        <v>1.05</v>
      </c>
      <c r="BL21" s="27">
        <v>0</v>
      </c>
      <c r="BM21" s="27">
        <v>0.31</v>
      </c>
      <c r="BN21" s="27">
        <v>0</v>
      </c>
      <c r="BO21" s="27">
        <v>0</v>
      </c>
      <c r="BP21" s="27">
        <v>0</v>
      </c>
      <c r="BQ21" s="27">
        <v>7.0000000000000007E-2</v>
      </c>
      <c r="BR21" s="27">
        <v>0.11</v>
      </c>
      <c r="BS21" s="27">
        <v>1.02</v>
      </c>
      <c r="BT21" s="27">
        <v>0</v>
      </c>
      <c r="BU21" s="27">
        <v>0</v>
      </c>
      <c r="BV21" s="27">
        <v>0.17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148.35</v>
      </c>
      <c r="CD21" s="27">
        <v>29.32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0.27</v>
      </c>
    </row>
    <row r="22" spans="1:94" s="27" customFormat="1" x14ac:dyDescent="0.25">
      <c r="A22" s="27" t="str">
        <f>"6/10"</f>
        <v>6/10</v>
      </c>
      <c r="B22" s="28" t="s">
        <v>102</v>
      </c>
      <c r="C22" s="27" t="str">
        <f>"200"</f>
        <v>200</v>
      </c>
      <c r="D22" s="27">
        <v>1.02</v>
      </c>
      <c r="E22" s="27">
        <v>0</v>
      </c>
      <c r="F22" s="27">
        <v>0.06</v>
      </c>
      <c r="G22" s="27">
        <v>0.06</v>
      </c>
      <c r="H22" s="27">
        <v>23.18</v>
      </c>
      <c r="I22" s="27">
        <v>87.598919999999993</v>
      </c>
      <c r="J22" s="27">
        <v>0.02</v>
      </c>
      <c r="K22" s="27">
        <v>0</v>
      </c>
      <c r="L22" s="27">
        <v>0</v>
      </c>
      <c r="M22" s="27">
        <v>0</v>
      </c>
      <c r="N22" s="27">
        <v>19.190000000000001</v>
      </c>
      <c r="O22" s="27">
        <v>0.56999999999999995</v>
      </c>
      <c r="P22" s="27">
        <v>3.42</v>
      </c>
      <c r="Q22" s="27">
        <v>0</v>
      </c>
      <c r="R22" s="27">
        <v>0</v>
      </c>
      <c r="S22" s="27">
        <v>0.3</v>
      </c>
      <c r="T22" s="27">
        <v>0.81</v>
      </c>
      <c r="U22" s="27">
        <v>3.47</v>
      </c>
      <c r="V22" s="27">
        <v>340.26</v>
      </c>
      <c r="W22" s="27">
        <v>31.33</v>
      </c>
      <c r="X22" s="27">
        <v>19.95</v>
      </c>
      <c r="Y22" s="27">
        <v>27.16</v>
      </c>
      <c r="Z22" s="27">
        <v>0.65</v>
      </c>
      <c r="AA22" s="27">
        <v>0</v>
      </c>
      <c r="AB22" s="27">
        <v>630</v>
      </c>
      <c r="AC22" s="27">
        <v>116.6</v>
      </c>
      <c r="AD22" s="27">
        <v>1.1000000000000001</v>
      </c>
      <c r="AE22" s="27">
        <v>0.02</v>
      </c>
      <c r="AF22" s="27">
        <v>0.04</v>
      </c>
      <c r="AG22" s="27">
        <v>0.51</v>
      </c>
      <c r="AH22" s="27">
        <v>0.78</v>
      </c>
      <c r="AI22" s="27">
        <v>0.32</v>
      </c>
      <c r="AJ22" s="27">
        <v>0</v>
      </c>
      <c r="AK22" s="27">
        <v>0</v>
      </c>
      <c r="AL22" s="27">
        <v>0</v>
      </c>
      <c r="AM22" s="27">
        <v>0.01</v>
      </c>
      <c r="AN22" s="27">
        <v>0.02</v>
      </c>
      <c r="AO22" s="27">
        <v>0</v>
      </c>
      <c r="AP22" s="27">
        <v>0.01</v>
      </c>
      <c r="AQ22" s="27">
        <v>0</v>
      </c>
      <c r="AR22" s="27">
        <v>0.01</v>
      </c>
      <c r="AS22" s="27">
        <v>0.01</v>
      </c>
      <c r="AT22" s="27">
        <v>0.01</v>
      </c>
      <c r="AU22" s="27">
        <v>0.06</v>
      </c>
      <c r="AV22" s="27">
        <v>0</v>
      </c>
      <c r="AW22" s="27">
        <v>0.01</v>
      </c>
      <c r="AX22" s="27">
        <v>0.03</v>
      </c>
      <c r="AY22" s="27">
        <v>0</v>
      </c>
      <c r="AZ22" s="27">
        <v>0.02</v>
      </c>
      <c r="BA22" s="27">
        <v>0.01</v>
      </c>
      <c r="BB22" s="27">
        <v>0.01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0.01</v>
      </c>
      <c r="BT22" s="27">
        <v>0</v>
      </c>
      <c r="BU22" s="27">
        <v>0</v>
      </c>
      <c r="BV22" s="27">
        <v>0.01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214.01</v>
      </c>
      <c r="CD22" s="27">
        <v>105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10</v>
      </c>
      <c r="CP22" s="27">
        <v>0</v>
      </c>
    </row>
    <row r="23" spans="1:94" s="27" customFormat="1" x14ac:dyDescent="0.25">
      <c r="A23" s="27" t="str">
        <f>"-"</f>
        <v>-</v>
      </c>
      <c r="B23" s="28" t="s">
        <v>94</v>
      </c>
      <c r="C23" s="27" t="str">
        <f>"45"</f>
        <v>45</v>
      </c>
      <c r="D23" s="27">
        <v>2.98</v>
      </c>
      <c r="E23" s="27">
        <v>0</v>
      </c>
      <c r="F23" s="27">
        <v>0.3</v>
      </c>
      <c r="G23" s="27">
        <v>0.3</v>
      </c>
      <c r="H23" s="27">
        <v>21.11</v>
      </c>
      <c r="I23" s="27">
        <v>100.75545</v>
      </c>
      <c r="J23" s="27">
        <v>0</v>
      </c>
      <c r="K23" s="27">
        <v>0</v>
      </c>
      <c r="L23" s="27">
        <v>0</v>
      </c>
      <c r="M23" s="27">
        <v>0</v>
      </c>
      <c r="N23" s="27">
        <v>0.5</v>
      </c>
      <c r="O23" s="27">
        <v>20.52</v>
      </c>
      <c r="P23" s="27">
        <v>0.09</v>
      </c>
      <c r="Q23" s="27">
        <v>0</v>
      </c>
      <c r="R23" s="27">
        <v>0</v>
      </c>
      <c r="S23" s="27">
        <v>0</v>
      </c>
      <c r="T23" s="27">
        <v>0.81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229.03</v>
      </c>
      <c r="AN23" s="27">
        <v>75.95</v>
      </c>
      <c r="AO23" s="27">
        <v>45.02</v>
      </c>
      <c r="AP23" s="27">
        <v>90.05</v>
      </c>
      <c r="AQ23" s="27">
        <v>34.06</v>
      </c>
      <c r="AR23" s="27">
        <v>162.86000000000001</v>
      </c>
      <c r="AS23" s="27">
        <v>101.01</v>
      </c>
      <c r="AT23" s="27">
        <v>140.94</v>
      </c>
      <c r="AU23" s="27">
        <v>116.28</v>
      </c>
      <c r="AV23" s="27">
        <v>61.07</v>
      </c>
      <c r="AW23" s="27">
        <v>108.05</v>
      </c>
      <c r="AX23" s="27">
        <v>903.58</v>
      </c>
      <c r="AY23" s="27">
        <v>0</v>
      </c>
      <c r="AZ23" s="27">
        <v>294.41000000000003</v>
      </c>
      <c r="BA23" s="27">
        <v>128.02000000000001</v>
      </c>
      <c r="BB23" s="27">
        <v>84.96</v>
      </c>
      <c r="BC23" s="27">
        <v>67.34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0.04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0.03</v>
      </c>
      <c r="BT23" s="27">
        <v>0</v>
      </c>
      <c r="BU23" s="27">
        <v>0</v>
      </c>
      <c r="BV23" s="27">
        <v>0.12</v>
      </c>
      <c r="BW23" s="27">
        <v>0.01</v>
      </c>
      <c r="BX23" s="27">
        <v>0</v>
      </c>
      <c r="BY23" s="27">
        <v>0</v>
      </c>
      <c r="BZ23" s="27">
        <v>0</v>
      </c>
      <c r="CA23" s="27">
        <v>0</v>
      </c>
      <c r="CB23" s="27">
        <v>17.600000000000001</v>
      </c>
      <c r="CD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</row>
    <row r="24" spans="1:94" s="25" customFormat="1" x14ac:dyDescent="0.25">
      <c r="A24" s="25" t="str">
        <f>"-"</f>
        <v>-</v>
      </c>
      <c r="B24" s="26" t="s">
        <v>95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58.013999999999996</v>
      </c>
      <c r="J24" s="25">
        <v>0.06</v>
      </c>
      <c r="K24" s="25">
        <v>0</v>
      </c>
      <c r="L24" s="25">
        <v>0</v>
      </c>
      <c r="M24" s="25">
        <v>0</v>
      </c>
      <c r="N24" s="25">
        <v>0.36</v>
      </c>
      <c r="O24" s="25">
        <v>9.66</v>
      </c>
      <c r="P24" s="25">
        <v>2.4900000000000002</v>
      </c>
      <c r="Q24" s="25">
        <v>0</v>
      </c>
      <c r="R24" s="25">
        <v>0</v>
      </c>
      <c r="S24" s="25">
        <v>0.3</v>
      </c>
      <c r="T24" s="25">
        <v>0.75</v>
      </c>
      <c r="U24" s="25">
        <v>183</v>
      </c>
      <c r="V24" s="25">
        <v>73.5</v>
      </c>
      <c r="W24" s="25">
        <v>10.5</v>
      </c>
      <c r="X24" s="25">
        <v>14.1</v>
      </c>
      <c r="Y24" s="25">
        <v>47.4</v>
      </c>
      <c r="Z24" s="25">
        <v>1.17</v>
      </c>
      <c r="AA24" s="25">
        <v>0</v>
      </c>
      <c r="AB24" s="25">
        <v>1.5</v>
      </c>
      <c r="AC24" s="25">
        <v>0.3</v>
      </c>
      <c r="AD24" s="25">
        <v>0.42</v>
      </c>
      <c r="AE24" s="25">
        <v>0.05</v>
      </c>
      <c r="AF24" s="25">
        <v>0.02</v>
      </c>
      <c r="AG24" s="25">
        <v>0.21</v>
      </c>
      <c r="AH24" s="25">
        <v>0.6</v>
      </c>
      <c r="AI24" s="25">
        <v>0</v>
      </c>
      <c r="AJ24" s="25">
        <v>0</v>
      </c>
      <c r="AK24" s="25">
        <v>0</v>
      </c>
      <c r="AL24" s="25">
        <v>0</v>
      </c>
      <c r="AM24" s="25">
        <v>128.1</v>
      </c>
      <c r="AN24" s="25">
        <v>66.900000000000006</v>
      </c>
      <c r="AO24" s="25">
        <v>27.9</v>
      </c>
      <c r="AP24" s="25">
        <v>59.4</v>
      </c>
      <c r="AQ24" s="25">
        <v>24</v>
      </c>
      <c r="AR24" s="25">
        <v>111.3</v>
      </c>
      <c r="AS24" s="25">
        <v>89.1</v>
      </c>
      <c r="AT24" s="25">
        <v>87.3</v>
      </c>
      <c r="AU24" s="25">
        <v>139.19999999999999</v>
      </c>
      <c r="AV24" s="25">
        <v>37.200000000000003</v>
      </c>
      <c r="AW24" s="25">
        <v>93</v>
      </c>
      <c r="AX24" s="25">
        <v>458.7</v>
      </c>
      <c r="AY24" s="25">
        <v>0</v>
      </c>
      <c r="AZ24" s="25">
        <v>157.80000000000001</v>
      </c>
      <c r="BA24" s="25">
        <v>87.3</v>
      </c>
      <c r="BB24" s="25">
        <v>54</v>
      </c>
      <c r="BC24" s="25">
        <v>39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0.04</v>
      </c>
      <c r="BL24" s="25">
        <v>0</v>
      </c>
      <c r="BM24" s="25">
        <v>0</v>
      </c>
      <c r="BN24" s="25">
        <v>0.01</v>
      </c>
      <c r="BO24" s="25">
        <v>0</v>
      </c>
      <c r="BP24" s="25">
        <v>0</v>
      </c>
      <c r="BQ24" s="25">
        <v>0</v>
      </c>
      <c r="BR24" s="25">
        <v>0</v>
      </c>
      <c r="BS24" s="25">
        <v>0.03</v>
      </c>
      <c r="BT24" s="25">
        <v>0</v>
      </c>
      <c r="BU24" s="25">
        <v>0</v>
      </c>
      <c r="BV24" s="25">
        <v>0.14000000000000001</v>
      </c>
      <c r="BW24" s="25">
        <v>0.02</v>
      </c>
      <c r="BX24" s="25">
        <v>0</v>
      </c>
      <c r="BY24" s="25">
        <v>0</v>
      </c>
      <c r="BZ24" s="25">
        <v>0</v>
      </c>
      <c r="CA24" s="25">
        <v>0</v>
      </c>
      <c r="CB24" s="25">
        <v>14.1</v>
      </c>
      <c r="CD24" s="25">
        <v>0.25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</row>
    <row r="25" spans="1:94" s="29" customFormat="1" x14ac:dyDescent="0.25">
      <c r="B25" s="30" t="s">
        <v>96</v>
      </c>
      <c r="C25" s="29">
        <v>655</v>
      </c>
      <c r="D25" s="29">
        <v>24.21</v>
      </c>
      <c r="E25" s="29">
        <v>13.29</v>
      </c>
      <c r="F25" s="29">
        <v>7.21</v>
      </c>
      <c r="G25" s="29">
        <v>1.55</v>
      </c>
      <c r="H25" s="29">
        <v>93.75</v>
      </c>
      <c r="I25" s="29">
        <v>524.83000000000004</v>
      </c>
      <c r="J25" s="29">
        <v>3.55</v>
      </c>
      <c r="K25" s="29">
        <v>0.1</v>
      </c>
      <c r="L25" s="29">
        <v>0</v>
      </c>
      <c r="M25" s="29">
        <v>0</v>
      </c>
      <c r="N25" s="29">
        <v>25.34</v>
      </c>
      <c r="O25" s="29">
        <v>59.56</v>
      </c>
      <c r="P25" s="29">
        <v>8.86</v>
      </c>
      <c r="Q25" s="29">
        <v>0</v>
      </c>
      <c r="R25" s="29">
        <v>0</v>
      </c>
      <c r="S25" s="29">
        <v>1.65</v>
      </c>
      <c r="T25" s="29">
        <v>10.41</v>
      </c>
      <c r="U25" s="29">
        <v>1569.45</v>
      </c>
      <c r="V25" s="29">
        <v>1580.2</v>
      </c>
      <c r="W25" s="29">
        <v>163.80000000000001</v>
      </c>
      <c r="X25" s="29">
        <v>127.76</v>
      </c>
      <c r="Y25" s="29">
        <v>404.22</v>
      </c>
      <c r="Z25" s="29">
        <v>4.53</v>
      </c>
      <c r="AA25" s="29">
        <v>49.63</v>
      </c>
      <c r="AB25" s="29">
        <v>707.58</v>
      </c>
      <c r="AC25" s="29">
        <v>180.11</v>
      </c>
      <c r="AD25" s="29">
        <v>2.09</v>
      </c>
      <c r="AE25" s="29">
        <v>0.32</v>
      </c>
      <c r="AF25" s="29">
        <v>0.34</v>
      </c>
      <c r="AG25" s="29">
        <v>3.38</v>
      </c>
      <c r="AH25" s="29">
        <v>8.52</v>
      </c>
      <c r="AI25" s="29">
        <v>12.39</v>
      </c>
      <c r="AJ25" s="29">
        <v>0</v>
      </c>
      <c r="AK25" s="29">
        <v>94.07</v>
      </c>
      <c r="AL25" s="29">
        <v>87.34</v>
      </c>
      <c r="AM25" s="29">
        <v>725.72</v>
      </c>
      <c r="AN25" s="29">
        <v>433.51</v>
      </c>
      <c r="AO25" s="29">
        <v>166.36</v>
      </c>
      <c r="AP25" s="29">
        <v>355.08</v>
      </c>
      <c r="AQ25" s="29">
        <v>137.44999999999999</v>
      </c>
      <c r="AR25" s="29">
        <v>512.66999999999996</v>
      </c>
      <c r="AS25" s="29">
        <v>359.84</v>
      </c>
      <c r="AT25" s="29">
        <v>573.63</v>
      </c>
      <c r="AU25" s="29">
        <v>480.99</v>
      </c>
      <c r="AV25" s="29">
        <v>163.74</v>
      </c>
      <c r="AW25" s="29">
        <v>329.22</v>
      </c>
      <c r="AX25" s="29">
        <v>2141.12</v>
      </c>
      <c r="AY25" s="29">
        <v>0.83</v>
      </c>
      <c r="AZ25" s="29">
        <v>631.12</v>
      </c>
      <c r="BA25" s="29">
        <v>360.89</v>
      </c>
      <c r="BB25" s="29">
        <v>320.39999999999998</v>
      </c>
      <c r="BC25" s="29">
        <v>179.18</v>
      </c>
      <c r="BD25" s="29">
        <v>0.11</v>
      </c>
      <c r="BE25" s="29">
        <v>0.05</v>
      </c>
      <c r="BF25" s="29">
        <v>0.03</v>
      </c>
      <c r="BG25" s="29">
        <v>0.06</v>
      </c>
      <c r="BH25" s="29">
        <v>7.0000000000000007E-2</v>
      </c>
      <c r="BI25" s="29">
        <v>0.34</v>
      </c>
      <c r="BJ25" s="29">
        <v>0</v>
      </c>
      <c r="BK25" s="29">
        <v>1.1499999999999999</v>
      </c>
      <c r="BL25" s="29">
        <v>0</v>
      </c>
      <c r="BM25" s="29">
        <v>0.32</v>
      </c>
      <c r="BN25" s="29">
        <v>0.01</v>
      </c>
      <c r="BO25" s="29">
        <v>0</v>
      </c>
      <c r="BP25" s="29">
        <v>0</v>
      </c>
      <c r="BQ25" s="29">
        <v>7.0000000000000007E-2</v>
      </c>
      <c r="BR25" s="29">
        <v>0.11</v>
      </c>
      <c r="BS25" s="29">
        <v>1.1100000000000001</v>
      </c>
      <c r="BT25" s="29">
        <v>0</v>
      </c>
      <c r="BU25" s="29">
        <v>0</v>
      </c>
      <c r="BV25" s="29">
        <v>0.49</v>
      </c>
      <c r="BW25" s="29">
        <v>0.04</v>
      </c>
      <c r="BX25" s="29">
        <v>0</v>
      </c>
      <c r="BY25" s="29">
        <v>0</v>
      </c>
      <c r="BZ25" s="29">
        <v>0</v>
      </c>
      <c r="CA25" s="29">
        <v>0</v>
      </c>
      <c r="CB25" s="29">
        <v>575.65</v>
      </c>
      <c r="CC25" s="29">
        <f>$I$25/$I$26*100</f>
        <v>100</v>
      </c>
      <c r="CD25" s="29">
        <v>167.55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10</v>
      </c>
      <c r="CP25" s="29">
        <v>0.77</v>
      </c>
    </row>
    <row r="26" spans="1:94" s="29" customFormat="1" x14ac:dyDescent="0.25">
      <c r="B26" s="30" t="s">
        <v>97</v>
      </c>
      <c r="D26" s="29">
        <v>24.21</v>
      </c>
      <c r="E26" s="29">
        <v>13.29</v>
      </c>
      <c r="F26" s="29">
        <v>7.21</v>
      </c>
      <c r="G26" s="29">
        <v>1.55</v>
      </c>
      <c r="H26" s="29">
        <v>93.75</v>
      </c>
      <c r="I26" s="29">
        <v>524.83000000000004</v>
      </c>
      <c r="J26" s="29">
        <v>3.55</v>
      </c>
      <c r="K26" s="29">
        <v>0.1</v>
      </c>
      <c r="L26" s="29">
        <v>0</v>
      </c>
      <c r="M26" s="29">
        <v>0</v>
      </c>
      <c r="N26" s="29">
        <v>25.34</v>
      </c>
      <c r="O26" s="29">
        <v>59.56</v>
      </c>
      <c r="P26" s="29">
        <v>8.86</v>
      </c>
      <c r="Q26" s="29">
        <v>0</v>
      </c>
      <c r="R26" s="29">
        <v>0</v>
      </c>
      <c r="S26" s="29">
        <v>1.65</v>
      </c>
      <c r="T26" s="29">
        <v>10.41</v>
      </c>
      <c r="U26" s="29">
        <v>1569.45</v>
      </c>
      <c r="V26" s="29">
        <v>1580.2</v>
      </c>
      <c r="W26" s="29">
        <v>163.80000000000001</v>
      </c>
      <c r="X26" s="29">
        <v>127.76</v>
      </c>
      <c r="Y26" s="29">
        <v>404.22</v>
      </c>
      <c r="Z26" s="29">
        <v>4.53</v>
      </c>
      <c r="AA26" s="29">
        <v>49.63</v>
      </c>
      <c r="AB26" s="29">
        <v>707.58</v>
      </c>
      <c r="AC26" s="29">
        <v>180.11</v>
      </c>
      <c r="AD26" s="29">
        <v>2.09</v>
      </c>
      <c r="AE26" s="29">
        <v>0.32</v>
      </c>
      <c r="AF26" s="29">
        <v>0.34</v>
      </c>
      <c r="AG26" s="29">
        <v>3.38</v>
      </c>
      <c r="AH26" s="29">
        <v>8.52</v>
      </c>
      <c r="AI26" s="29">
        <v>12.39</v>
      </c>
      <c r="AJ26" s="29">
        <v>0</v>
      </c>
      <c r="AK26" s="29">
        <v>94.07</v>
      </c>
      <c r="AL26" s="29">
        <v>87.34</v>
      </c>
      <c r="AM26" s="29">
        <v>725.72</v>
      </c>
      <c r="AN26" s="29">
        <v>433.51</v>
      </c>
      <c r="AO26" s="29">
        <v>166.36</v>
      </c>
      <c r="AP26" s="29">
        <v>355.08</v>
      </c>
      <c r="AQ26" s="29">
        <v>137.44999999999999</v>
      </c>
      <c r="AR26" s="29">
        <v>512.66999999999996</v>
      </c>
      <c r="AS26" s="29">
        <v>359.84</v>
      </c>
      <c r="AT26" s="29">
        <v>573.63</v>
      </c>
      <c r="AU26" s="29">
        <v>480.99</v>
      </c>
      <c r="AV26" s="29">
        <v>163.74</v>
      </c>
      <c r="AW26" s="29">
        <v>329.22</v>
      </c>
      <c r="AX26" s="29">
        <v>2141.12</v>
      </c>
      <c r="AY26" s="29">
        <v>0.83</v>
      </c>
      <c r="AZ26" s="29">
        <v>631.12</v>
      </c>
      <c r="BA26" s="29">
        <v>360.89</v>
      </c>
      <c r="BB26" s="29">
        <v>320.39999999999998</v>
      </c>
      <c r="BC26" s="29">
        <v>179.18</v>
      </c>
      <c r="BD26" s="29">
        <v>0.11</v>
      </c>
      <c r="BE26" s="29">
        <v>0.05</v>
      </c>
      <c r="BF26" s="29">
        <v>0.03</v>
      </c>
      <c r="BG26" s="29">
        <v>0.06</v>
      </c>
      <c r="BH26" s="29">
        <v>7.0000000000000007E-2</v>
      </c>
      <c r="BI26" s="29">
        <v>0.34</v>
      </c>
      <c r="BJ26" s="29">
        <v>0</v>
      </c>
      <c r="BK26" s="29">
        <v>1.1499999999999999</v>
      </c>
      <c r="BL26" s="29">
        <v>0</v>
      </c>
      <c r="BM26" s="29">
        <v>0.32</v>
      </c>
      <c r="BN26" s="29">
        <v>0.01</v>
      </c>
      <c r="BO26" s="29">
        <v>0</v>
      </c>
      <c r="BP26" s="29">
        <v>0</v>
      </c>
      <c r="BQ26" s="29">
        <v>7.0000000000000007E-2</v>
      </c>
      <c r="BR26" s="29">
        <v>0.11</v>
      </c>
      <c r="BS26" s="29">
        <v>1.1100000000000001</v>
      </c>
      <c r="BT26" s="29">
        <v>0</v>
      </c>
      <c r="BU26" s="29">
        <v>0</v>
      </c>
      <c r="BV26" s="29">
        <v>0.49</v>
      </c>
      <c r="BW26" s="29">
        <v>0.04</v>
      </c>
      <c r="BX26" s="29">
        <v>0</v>
      </c>
      <c r="BY26" s="29">
        <v>0</v>
      </c>
      <c r="BZ26" s="29">
        <v>0</v>
      </c>
      <c r="CA26" s="29">
        <v>0</v>
      </c>
      <c r="CB26" s="29">
        <v>575.65</v>
      </c>
      <c r="CD26" s="29">
        <v>167.55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10</v>
      </c>
      <c r="CP26" s="29">
        <v>0.77</v>
      </c>
    </row>
    <row r="27" spans="1:94" s="29" customFormat="1" x14ac:dyDescent="0.25">
      <c r="B27" s="30"/>
    </row>
    <row r="28" spans="1:94" s="29" customFormat="1" x14ac:dyDescent="0.25">
      <c r="B28" s="30"/>
    </row>
    <row r="29" spans="1:94" s="29" customFormat="1" x14ac:dyDescent="0.25">
      <c r="B29" s="30"/>
    </row>
    <row r="30" spans="1:94" s="29" customFormat="1" x14ac:dyDescent="0.25">
      <c r="B30" s="30"/>
    </row>
    <row r="31" spans="1:94" s="29" customFormat="1" x14ac:dyDescent="0.25">
      <c r="B31" s="30"/>
    </row>
    <row r="32" spans="1:94" s="29" customFormat="1" x14ac:dyDescent="0.25">
      <c r="B32" s="30"/>
    </row>
    <row r="33" spans="1:94" s="29" customFormat="1" x14ac:dyDescent="0.25">
      <c r="B33" s="30"/>
    </row>
    <row r="34" spans="1:94" s="29" customFormat="1" x14ac:dyDescent="0.25">
      <c r="B34" s="30"/>
    </row>
    <row r="35" spans="1:94" s="29" customFormat="1" x14ac:dyDescent="0.25">
      <c r="B35" s="30"/>
    </row>
    <row r="36" spans="1:94" s="29" customFormat="1" x14ac:dyDescent="0.25">
      <c r="B36" s="30"/>
    </row>
    <row r="37" spans="1:94" x14ac:dyDescent="0.25">
      <c r="B37" s="24" t="s">
        <v>103</v>
      </c>
    </row>
    <row r="38" spans="1:94" x14ac:dyDescent="0.25">
      <c r="B38" s="24" t="s">
        <v>90</v>
      </c>
    </row>
    <row r="39" spans="1:94" s="27" customFormat="1" ht="47.25" x14ac:dyDescent="0.25">
      <c r="A39" s="27" t="str">
        <f>"16/1"</f>
        <v>16/1</v>
      </c>
      <c r="B39" s="28" t="s">
        <v>152</v>
      </c>
      <c r="C39" s="27" t="str">
        <f>"100"</f>
        <v>100</v>
      </c>
      <c r="D39" s="27">
        <v>1.17</v>
      </c>
      <c r="E39" s="27">
        <v>0</v>
      </c>
      <c r="F39" s="27">
        <v>5.96</v>
      </c>
      <c r="G39" s="27">
        <v>5.96</v>
      </c>
      <c r="H39" s="27">
        <v>11.32</v>
      </c>
      <c r="I39" s="27">
        <v>98.34966399999999</v>
      </c>
      <c r="J39" s="27">
        <v>0.75</v>
      </c>
      <c r="K39" s="27">
        <v>3.9</v>
      </c>
      <c r="L39" s="27">
        <v>0</v>
      </c>
      <c r="M39" s="27">
        <v>0</v>
      </c>
      <c r="N39" s="27">
        <v>8.9700000000000006</v>
      </c>
      <c r="O39" s="27">
        <v>0.18</v>
      </c>
      <c r="P39" s="27">
        <v>2.16</v>
      </c>
      <c r="Q39" s="27">
        <v>0</v>
      </c>
      <c r="R39" s="27">
        <v>0</v>
      </c>
      <c r="S39" s="27">
        <v>0.27</v>
      </c>
      <c r="T39" s="27">
        <v>0.9</v>
      </c>
      <c r="U39" s="27">
        <v>18.96</v>
      </c>
      <c r="V39" s="27">
        <v>180.41</v>
      </c>
      <c r="W39" s="27">
        <v>24.43</v>
      </c>
      <c r="X39" s="27">
        <v>34.26</v>
      </c>
      <c r="Y39" s="27">
        <v>49.71</v>
      </c>
      <c r="Z39" s="27">
        <v>0.64</v>
      </c>
      <c r="AA39" s="27">
        <v>0</v>
      </c>
      <c r="AB39" s="27">
        <v>10819.2</v>
      </c>
      <c r="AC39" s="27">
        <v>1840</v>
      </c>
      <c r="AD39" s="27">
        <v>3.01</v>
      </c>
      <c r="AE39" s="27">
        <v>0.05</v>
      </c>
      <c r="AF39" s="27">
        <v>0.06</v>
      </c>
      <c r="AG39" s="27">
        <v>0.9</v>
      </c>
      <c r="AH39" s="27">
        <v>1.01</v>
      </c>
      <c r="AI39" s="27">
        <v>4.51</v>
      </c>
      <c r="AJ39" s="27">
        <v>0</v>
      </c>
      <c r="AK39" s="27">
        <v>0</v>
      </c>
      <c r="AL39" s="27">
        <v>0</v>
      </c>
      <c r="AM39" s="27">
        <v>39.67</v>
      </c>
      <c r="AN39" s="27">
        <v>34.26</v>
      </c>
      <c r="AO39" s="27">
        <v>8.11</v>
      </c>
      <c r="AP39" s="27">
        <v>28.85</v>
      </c>
      <c r="AQ39" s="27">
        <v>7.21</v>
      </c>
      <c r="AR39" s="27">
        <v>27.95</v>
      </c>
      <c r="AS39" s="27">
        <v>43.28</v>
      </c>
      <c r="AT39" s="27">
        <v>36.97</v>
      </c>
      <c r="AU39" s="27">
        <v>121.72</v>
      </c>
      <c r="AV39" s="27">
        <v>12.62</v>
      </c>
      <c r="AW39" s="27">
        <v>26.15</v>
      </c>
      <c r="AX39" s="27">
        <v>211.88</v>
      </c>
      <c r="AY39" s="27">
        <v>0</v>
      </c>
      <c r="AZ39" s="27">
        <v>27.05</v>
      </c>
      <c r="BA39" s="27">
        <v>29.75</v>
      </c>
      <c r="BB39" s="27">
        <v>16.23</v>
      </c>
      <c r="BC39" s="27">
        <v>10.82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0.36</v>
      </c>
      <c r="BL39" s="27">
        <v>0</v>
      </c>
      <c r="BM39" s="27">
        <v>0.24</v>
      </c>
      <c r="BN39" s="27">
        <v>0.02</v>
      </c>
      <c r="BO39" s="27">
        <v>0.04</v>
      </c>
      <c r="BP39" s="27">
        <v>0</v>
      </c>
      <c r="BQ39" s="27">
        <v>0</v>
      </c>
      <c r="BR39" s="27">
        <v>0</v>
      </c>
      <c r="BS39" s="27">
        <v>1.39</v>
      </c>
      <c r="BT39" s="27">
        <v>0</v>
      </c>
      <c r="BU39" s="27">
        <v>0</v>
      </c>
      <c r="BV39" s="27">
        <v>3.47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80.97</v>
      </c>
      <c r="CD39" s="27">
        <v>1803.2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3</v>
      </c>
      <c r="CP39" s="27">
        <v>0</v>
      </c>
    </row>
    <row r="40" spans="1:94" s="27" customFormat="1" x14ac:dyDescent="0.25">
      <c r="A40" s="27" t="str">
        <f>"1/9"</f>
        <v>1/9</v>
      </c>
      <c r="B40" s="28" t="s">
        <v>104</v>
      </c>
      <c r="C40" s="27" t="str">
        <f>"100"</f>
        <v>100</v>
      </c>
      <c r="D40" s="27">
        <v>23.83</v>
      </c>
      <c r="E40" s="27">
        <v>0</v>
      </c>
      <c r="F40" s="27">
        <v>19.940000000000001</v>
      </c>
      <c r="G40" s="27">
        <v>0</v>
      </c>
      <c r="H40" s="27">
        <v>0.74</v>
      </c>
      <c r="I40" s="27">
        <v>276.66860000000003</v>
      </c>
      <c r="J40" s="27">
        <v>0</v>
      </c>
      <c r="K40" s="27">
        <v>0</v>
      </c>
      <c r="L40" s="27">
        <v>0</v>
      </c>
      <c r="M40" s="27">
        <v>0</v>
      </c>
      <c r="N40" s="27">
        <v>0.24</v>
      </c>
      <c r="O40" s="27">
        <v>0</v>
      </c>
      <c r="P40" s="27">
        <v>0.49</v>
      </c>
      <c r="Q40" s="27">
        <v>0</v>
      </c>
      <c r="R40" s="27">
        <v>0</v>
      </c>
      <c r="S40" s="27">
        <v>0.01</v>
      </c>
      <c r="T40" s="27">
        <v>1.83</v>
      </c>
      <c r="U40" s="27">
        <v>464.59</v>
      </c>
      <c r="V40" s="27">
        <v>2.91</v>
      </c>
      <c r="W40" s="27">
        <v>2.2200000000000002</v>
      </c>
      <c r="X40" s="27">
        <v>0.4</v>
      </c>
      <c r="Y40" s="27">
        <v>1.48</v>
      </c>
      <c r="Z40" s="27">
        <v>0.03</v>
      </c>
      <c r="AA40" s="27">
        <v>0</v>
      </c>
      <c r="AB40" s="27">
        <v>0</v>
      </c>
      <c r="AC40" s="27">
        <v>0</v>
      </c>
      <c r="AD40" s="27">
        <v>0.01</v>
      </c>
      <c r="AE40" s="27">
        <v>0</v>
      </c>
      <c r="AF40" s="27">
        <v>0</v>
      </c>
      <c r="AG40" s="27">
        <v>0</v>
      </c>
      <c r="AH40" s="27">
        <v>0.02</v>
      </c>
      <c r="AI40" s="27">
        <v>0.09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0.01</v>
      </c>
      <c r="AW40" s="27">
        <v>0</v>
      </c>
      <c r="AX40" s="27">
        <v>0.01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108.93</v>
      </c>
      <c r="CD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0.5</v>
      </c>
    </row>
    <row r="41" spans="1:94" s="27" customFormat="1" ht="31.5" x14ac:dyDescent="0.25">
      <c r="A41" s="27" t="str">
        <f>"221"</f>
        <v>221</v>
      </c>
      <c r="B41" s="28" t="s">
        <v>105</v>
      </c>
      <c r="C41" s="27" t="str">
        <f>"180"</f>
        <v>180</v>
      </c>
      <c r="D41" s="27">
        <v>0.89</v>
      </c>
      <c r="E41" s="27">
        <v>0.04</v>
      </c>
      <c r="F41" s="27">
        <v>5.95</v>
      </c>
      <c r="G41" s="27">
        <v>0</v>
      </c>
      <c r="H41" s="27">
        <v>7.13</v>
      </c>
      <c r="I41" s="27">
        <v>84.15991237499999</v>
      </c>
      <c r="J41" s="27">
        <v>4.0199999999999996</v>
      </c>
      <c r="K41" s="27">
        <v>0.19</v>
      </c>
      <c r="L41" s="27">
        <v>0</v>
      </c>
      <c r="M41" s="27">
        <v>0</v>
      </c>
      <c r="N41" s="27">
        <v>7.13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0.56000000000000005</v>
      </c>
      <c r="U41" s="27">
        <v>2.72</v>
      </c>
      <c r="V41" s="27">
        <v>100.73</v>
      </c>
      <c r="W41" s="27">
        <v>11.73</v>
      </c>
      <c r="X41" s="27">
        <v>5.73</v>
      </c>
      <c r="Y41" s="27">
        <v>13.96</v>
      </c>
      <c r="Z41" s="27">
        <v>0.06</v>
      </c>
      <c r="AA41" s="27">
        <v>26.55</v>
      </c>
      <c r="AB41" s="27">
        <v>22.8</v>
      </c>
      <c r="AC41" s="27">
        <v>48.98</v>
      </c>
      <c r="AD41" s="27">
        <v>0.08</v>
      </c>
      <c r="AE41" s="27">
        <v>0</v>
      </c>
      <c r="AF41" s="27">
        <v>0.02</v>
      </c>
      <c r="AG41" s="27">
        <v>0.17</v>
      </c>
      <c r="AH41" s="27">
        <v>0.02</v>
      </c>
      <c r="AI41" s="27">
        <v>5.94</v>
      </c>
      <c r="AJ41" s="27">
        <v>0</v>
      </c>
      <c r="AK41" s="27">
        <v>1.83</v>
      </c>
      <c r="AL41" s="27">
        <v>1.76</v>
      </c>
      <c r="AM41" s="27">
        <v>3.31</v>
      </c>
      <c r="AN41" s="27">
        <v>1.97</v>
      </c>
      <c r="AO41" s="27">
        <v>0.78</v>
      </c>
      <c r="AP41" s="27">
        <v>2.12</v>
      </c>
      <c r="AQ41" s="27">
        <v>1.9</v>
      </c>
      <c r="AR41" s="27">
        <v>1.83</v>
      </c>
      <c r="AS41" s="27">
        <v>1.55</v>
      </c>
      <c r="AT41" s="27">
        <v>1.1299999999999999</v>
      </c>
      <c r="AU41" s="27">
        <v>2.54</v>
      </c>
      <c r="AV41" s="27">
        <v>1.55</v>
      </c>
      <c r="AW41" s="27">
        <v>1.06</v>
      </c>
      <c r="AX41" s="27">
        <v>6.27</v>
      </c>
      <c r="AY41" s="27">
        <v>0</v>
      </c>
      <c r="AZ41" s="27">
        <v>2.12</v>
      </c>
      <c r="BA41" s="27">
        <v>2.4</v>
      </c>
      <c r="BB41" s="27">
        <v>1.83</v>
      </c>
      <c r="BC41" s="27">
        <v>0.42</v>
      </c>
      <c r="BD41" s="27">
        <v>0.25</v>
      </c>
      <c r="BE41" s="27">
        <v>0.05</v>
      </c>
      <c r="BF41" s="27">
        <v>0.05</v>
      </c>
      <c r="BG41" s="27">
        <v>0.12</v>
      </c>
      <c r="BH41" s="27">
        <v>0.16</v>
      </c>
      <c r="BI41" s="27">
        <v>0.52</v>
      </c>
      <c r="BJ41" s="27">
        <v>0</v>
      </c>
      <c r="BK41" s="27">
        <v>1.62</v>
      </c>
      <c r="BL41" s="27">
        <v>0</v>
      </c>
      <c r="BM41" s="27">
        <v>0.5</v>
      </c>
      <c r="BN41" s="27">
        <v>0</v>
      </c>
      <c r="BO41" s="27">
        <v>0</v>
      </c>
      <c r="BP41" s="27">
        <v>0</v>
      </c>
      <c r="BQ41" s="27">
        <v>0.06</v>
      </c>
      <c r="BR41" s="27">
        <v>0.19</v>
      </c>
      <c r="BS41" s="27">
        <v>1.5</v>
      </c>
      <c r="BT41" s="27">
        <v>0</v>
      </c>
      <c r="BU41" s="27">
        <v>0</v>
      </c>
      <c r="BV41" s="27">
        <v>0.06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193.28</v>
      </c>
      <c r="CD41" s="27">
        <v>30.35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</row>
    <row r="42" spans="1:94" s="27" customFormat="1" x14ac:dyDescent="0.25">
      <c r="A42" s="27" t="str">
        <f>"37/10"</f>
        <v>37/10</v>
      </c>
      <c r="B42" s="28" t="s">
        <v>106</v>
      </c>
      <c r="C42" s="27" t="str">
        <f>"200"</f>
        <v>200</v>
      </c>
      <c r="D42" s="27">
        <v>0.24</v>
      </c>
      <c r="E42" s="27">
        <v>0</v>
      </c>
      <c r="F42" s="27">
        <v>0.1</v>
      </c>
      <c r="G42" s="27">
        <v>0.1</v>
      </c>
      <c r="H42" s="27">
        <v>14.6</v>
      </c>
      <c r="I42" s="27">
        <v>55.735010000000003</v>
      </c>
      <c r="J42" s="27">
        <v>0.02</v>
      </c>
      <c r="K42" s="27">
        <v>0</v>
      </c>
      <c r="L42" s="27">
        <v>0</v>
      </c>
      <c r="M42" s="27">
        <v>0</v>
      </c>
      <c r="N42" s="27">
        <v>12.63</v>
      </c>
      <c r="O42" s="27">
        <v>0.43</v>
      </c>
      <c r="P42" s="27">
        <v>1.54</v>
      </c>
      <c r="Q42" s="27">
        <v>0</v>
      </c>
      <c r="R42" s="27">
        <v>0</v>
      </c>
      <c r="S42" s="27">
        <v>0.35</v>
      </c>
      <c r="T42" s="27">
        <v>0.34</v>
      </c>
      <c r="U42" s="27">
        <v>0.84</v>
      </c>
      <c r="V42" s="27">
        <v>3.71</v>
      </c>
      <c r="W42" s="27">
        <v>4.37</v>
      </c>
      <c r="X42" s="27">
        <v>1.1399999999999999</v>
      </c>
      <c r="Y42" s="27">
        <v>1.1200000000000001</v>
      </c>
      <c r="Z42" s="27">
        <v>0.22</v>
      </c>
      <c r="AA42" s="27">
        <v>0</v>
      </c>
      <c r="AB42" s="27">
        <v>351</v>
      </c>
      <c r="AC42" s="27">
        <v>65.099999999999994</v>
      </c>
      <c r="AD42" s="27">
        <v>0.26</v>
      </c>
      <c r="AE42" s="27">
        <v>0.01</v>
      </c>
      <c r="AF42" s="27">
        <v>0.02</v>
      </c>
      <c r="AG42" s="27">
        <v>0.08</v>
      </c>
      <c r="AH42" s="27">
        <v>0.11</v>
      </c>
      <c r="AI42" s="27">
        <v>39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239.01</v>
      </c>
      <c r="CD42" s="27">
        <v>58.5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10</v>
      </c>
      <c r="CP42" s="27">
        <v>0</v>
      </c>
    </row>
    <row r="43" spans="1:94" s="27" customFormat="1" x14ac:dyDescent="0.25">
      <c r="A43" s="27" t="str">
        <f>"-"</f>
        <v>-</v>
      </c>
      <c r="B43" s="28" t="s">
        <v>94</v>
      </c>
      <c r="C43" s="27" t="str">
        <f>"45"</f>
        <v>45</v>
      </c>
      <c r="D43" s="27">
        <v>2.98</v>
      </c>
      <c r="E43" s="27">
        <v>0</v>
      </c>
      <c r="F43" s="27">
        <v>0.3</v>
      </c>
      <c r="G43" s="27">
        <v>0.3</v>
      </c>
      <c r="H43" s="27">
        <v>21.11</v>
      </c>
      <c r="I43" s="27">
        <v>100.75545</v>
      </c>
      <c r="J43" s="27">
        <v>0</v>
      </c>
      <c r="K43" s="27">
        <v>0</v>
      </c>
      <c r="L43" s="27">
        <v>0</v>
      </c>
      <c r="M43" s="27">
        <v>0</v>
      </c>
      <c r="N43" s="27">
        <v>0.5</v>
      </c>
      <c r="O43" s="27">
        <v>20.52</v>
      </c>
      <c r="P43" s="27">
        <v>0.09</v>
      </c>
      <c r="Q43" s="27">
        <v>0</v>
      </c>
      <c r="R43" s="27">
        <v>0</v>
      </c>
      <c r="S43" s="27">
        <v>0</v>
      </c>
      <c r="T43" s="27">
        <v>0.81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229.03</v>
      </c>
      <c r="AN43" s="27">
        <v>75.95</v>
      </c>
      <c r="AO43" s="27">
        <v>45.02</v>
      </c>
      <c r="AP43" s="27">
        <v>90.05</v>
      </c>
      <c r="AQ43" s="27">
        <v>34.06</v>
      </c>
      <c r="AR43" s="27">
        <v>162.86000000000001</v>
      </c>
      <c r="AS43" s="27">
        <v>101.01</v>
      </c>
      <c r="AT43" s="27">
        <v>140.94</v>
      </c>
      <c r="AU43" s="27">
        <v>116.28</v>
      </c>
      <c r="AV43" s="27">
        <v>61.07</v>
      </c>
      <c r="AW43" s="27">
        <v>108.05</v>
      </c>
      <c r="AX43" s="27">
        <v>903.58</v>
      </c>
      <c r="AY43" s="27">
        <v>0</v>
      </c>
      <c r="AZ43" s="27">
        <v>294.41000000000003</v>
      </c>
      <c r="BA43" s="27">
        <v>128.02000000000001</v>
      </c>
      <c r="BB43" s="27">
        <v>84.96</v>
      </c>
      <c r="BC43" s="27">
        <v>67.34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0.04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0.03</v>
      </c>
      <c r="BT43" s="27">
        <v>0</v>
      </c>
      <c r="BU43" s="27">
        <v>0</v>
      </c>
      <c r="BV43" s="27">
        <v>0.12</v>
      </c>
      <c r="BW43" s="27">
        <v>0.01</v>
      </c>
      <c r="BX43" s="27">
        <v>0</v>
      </c>
      <c r="BY43" s="27">
        <v>0</v>
      </c>
      <c r="BZ43" s="27">
        <v>0</v>
      </c>
      <c r="CA43" s="27">
        <v>0</v>
      </c>
      <c r="CB43" s="27">
        <v>17.600000000000001</v>
      </c>
      <c r="CD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</row>
    <row r="44" spans="1:94" s="25" customFormat="1" x14ac:dyDescent="0.25">
      <c r="A44" s="25" t="str">
        <f>"-"</f>
        <v>-</v>
      </c>
      <c r="B44" s="26" t="s">
        <v>95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58.013999999999996</v>
      </c>
      <c r="J44" s="25">
        <v>0.06</v>
      </c>
      <c r="K44" s="25">
        <v>0</v>
      </c>
      <c r="L44" s="25">
        <v>0</v>
      </c>
      <c r="M44" s="25">
        <v>0</v>
      </c>
      <c r="N44" s="25">
        <v>0.36</v>
      </c>
      <c r="O44" s="25">
        <v>9.66</v>
      </c>
      <c r="P44" s="25">
        <v>2.4900000000000002</v>
      </c>
      <c r="Q44" s="25">
        <v>0</v>
      </c>
      <c r="R44" s="25">
        <v>0</v>
      </c>
      <c r="S44" s="25">
        <v>0.3</v>
      </c>
      <c r="T44" s="25">
        <v>0.75</v>
      </c>
      <c r="U44" s="25">
        <v>183</v>
      </c>
      <c r="V44" s="25">
        <v>73.5</v>
      </c>
      <c r="W44" s="25">
        <v>10.5</v>
      </c>
      <c r="X44" s="25">
        <v>14.1</v>
      </c>
      <c r="Y44" s="25">
        <v>47.4</v>
      </c>
      <c r="Z44" s="25">
        <v>1.17</v>
      </c>
      <c r="AA44" s="25">
        <v>0</v>
      </c>
      <c r="AB44" s="25">
        <v>1.5</v>
      </c>
      <c r="AC44" s="25">
        <v>0.3</v>
      </c>
      <c r="AD44" s="25">
        <v>0.42</v>
      </c>
      <c r="AE44" s="25">
        <v>0.05</v>
      </c>
      <c r="AF44" s="25">
        <v>0.02</v>
      </c>
      <c r="AG44" s="25">
        <v>0.21</v>
      </c>
      <c r="AH44" s="25">
        <v>0.6</v>
      </c>
      <c r="AI44" s="25">
        <v>0</v>
      </c>
      <c r="AJ44" s="25">
        <v>0</v>
      </c>
      <c r="AK44" s="25">
        <v>0</v>
      </c>
      <c r="AL44" s="25">
        <v>0</v>
      </c>
      <c r="AM44" s="25">
        <v>128.1</v>
      </c>
      <c r="AN44" s="25">
        <v>66.900000000000006</v>
      </c>
      <c r="AO44" s="25">
        <v>27.9</v>
      </c>
      <c r="AP44" s="25">
        <v>59.4</v>
      </c>
      <c r="AQ44" s="25">
        <v>24</v>
      </c>
      <c r="AR44" s="25">
        <v>111.3</v>
      </c>
      <c r="AS44" s="25">
        <v>89.1</v>
      </c>
      <c r="AT44" s="25">
        <v>87.3</v>
      </c>
      <c r="AU44" s="25">
        <v>139.19999999999999</v>
      </c>
      <c r="AV44" s="25">
        <v>37.200000000000003</v>
      </c>
      <c r="AW44" s="25">
        <v>93</v>
      </c>
      <c r="AX44" s="25">
        <v>458.7</v>
      </c>
      <c r="AY44" s="25">
        <v>0</v>
      </c>
      <c r="AZ44" s="25">
        <v>157.80000000000001</v>
      </c>
      <c r="BA44" s="25">
        <v>87.3</v>
      </c>
      <c r="BB44" s="25">
        <v>54</v>
      </c>
      <c r="BC44" s="25">
        <v>39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0.04</v>
      </c>
      <c r="BL44" s="25">
        <v>0</v>
      </c>
      <c r="BM44" s="25">
        <v>0</v>
      </c>
      <c r="BN44" s="25">
        <v>0.01</v>
      </c>
      <c r="BO44" s="25">
        <v>0</v>
      </c>
      <c r="BP44" s="25">
        <v>0</v>
      </c>
      <c r="BQ44" s="25">
        <v>0</v>
      </c>
      <c r="BR44" s="25">
        <v>0</v>
      </c>
      <c r="BS44" s="25">
        <v>0.03</v>
      </c>
      <c r="BT44" s="25">
        <v>0</v>
      </c>
      <c r="BU44" s="25">
        <v>0</v>
      </c>
      <c r="BV44" s="25">
        <v>0.14000000000000001</v>
      </c>
      <c r="BW44" s="25">
        <v>0.02</v>
      </c>
      <c r="BX44" s="25">
        <v>0</v>
      </c>
      <c r="BY44" s="25">
        <v>0</v>
      </c>
      <c r="BZ44" s="25">
        <v>0</v>
      </c>
      <c r="CA44" s="25">
        <v>0</v>
      </c>
      <c r="CB44" s="25">
        <v>14.1</v>
      </c>
      <c r="CD44" s="25">
        <v>0.25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</row>
    <row r="45" spans="1:94" s="29" customFormat="1" x14ac:dyDescent="0.25">
      <c r="B45" s="30" t="s">
        <v>96</v>
      </c>
      <c r="C45" s="29">
        <v>655</v>
      </c>
      <c r="D45" s="29">
        <v>31.08</v>
      </c>
      <c r="E45" s="29">
        <v>0.04</v>
      </c>
      <c r="F45" s="29">
        <v>32.61</v>
      </c>
      <c r="G45" s="29">
        <v>6.73</v>
      </c>
      <c r="H45" s="29">
        <v>67.400000000000006</v>
      </c>
      <c r="I45" s="29">
        <v>673.68</v>
      </c>
      <c r="J45" s="29">
        <v>4.8499999999999996</v>
      </c>
      <c r="K45" s="29">
        <v>4.09</v>
      </c>
      <c r="L45" s="29">
        <v>0</v>
      </c>
      <c r="M45" s="29">
        <v>0</v>
      </c>
      <c r="N45" s="29">
        <v>29.83</v>
      </c>
      <c r="O45" s="29">
        <v>30.79</v>
      </c>
      <c r="P45" s="29">
        <v>6.77</v>
      </c>
      <c r="Q45" s="29">
        <v>0</v>
      </c>
      <c r="R45" s="29">
        <v>0</v>
      </c>
      <c r="S45" s="29">
        <v>0.92</v>
      </c>
      <c r="T45" s="29">
        <v>5.19</v>
      </c>
      <c r="U45" s="29">
        <v>670.12</v>
      </c>
      <c r="V45" s="29">
        <v>361.27</v>
      </c>
      <c r="W45" s="29">
        <v>53.24</v>
      </c>
      <c r="X45" s="29">
        <v>55.62</v>
      </c>
      <c r="Y45" s="29">
        <v>113.67</v>
      </c>
      <c r="Z45" s="29">
        <v>2.12</v>
      </c>
      <c r="AA45" s="29">
        <v>26.55</v>
      </c>
      <c r="AB45" s="29">
        <v>11194.5</v>
      </c>
      <c r="AC45" s="29">
        <v>1954.38</v>
      </c>
      <c r="AD45" s="29">
        <v>3.76</v>
      </c>
      <c r="AE45" s="29">
        <v>0.12</v>
      </c>
      <c r="AF45" s="29">
        <v>0.13</v>
      </c>
      <c r="AG45" s="29">
        <v>1.36</v>
      </c>
      <c r="AH45" s="29">
        <v>1.75</v>
      </c>
      <c r="AI45" s="29">
        <v>49.54</v>
      </c>
      <c r="AJ45" s="29">
        <v>0</v>
      </c>
      <c r="AK45" s="29">
        <v>1.83</v>
      </c>
      <c r="AL45" s="29">
        <v>1.76</v>
      </c>
      <c r="AM45" s="29">
        <v>400.11</v>
      </c>
      <c r="AN45" s="29">
        <v>179.09</v>
      </c>
      <c r="AO45" s="29">
        <v>81.81</v>
      </c>
      <c r="AP45" s="29">
        <v>180.41</v>
      </c>
      <c r="AQ45" s="29">
        <v>67.180000000000007</v>
      </c>
      <c r="AR45" s="29">
        <v>303.95</v>
      </c>
      <c r="AS45" s="29">
        <v>234.94</v>
      </c>
      <c r="AT45" s="29">
        <v>266.33999999999997</v>
      </c>
      <c r="AU45" s="29">
        <v>379.73</v>
      </c>
      <c r="AV45" s="29">
        <v>112.45</v>
      </c>
      <c r="AW45" s="29">
        <v>228.26</v>
      </c>
      <c r="AX45" s="29">
        <v>1580.44</v>
      </c>
      <c r="AY45" s="29">
        <v>0</v>
      </c>
      <c r="AZ45" s="29">
        <v>481.37</v>
      </c>
      <c r="BA45" s="29">
        <v>247.47</v>
      </c>
      <c r="BB45" s="29">
        <v>157.02000000000001</v>
      </c>
      <c r="BC45" s="29">
        <v>117.58</v>
      </c>
      <c r="BD45" s="29">
        <v>0.25</v>
      </c>
      <c r="BE45" s="29">
        <v>0.05</v>
      </c>
      <c r="BF45" s="29">
        <v>0.05</v>
      </c>
      <c r="BG45" s="29">
        <v>0.12</v>
      </c>
      <c r="BH45" s="29">
        <v>0.16</v>
      </c>
      <c r="BI45" s="29">
        <v>0.52</v>
      </c>
      <c r="BJ45" s="29">
        <v>0</v>
      </c>
      <c r="BK45" s="29">
        <v>2.0699999999999998</v>
      </c>
      <c r="BL45" s="29">
        <v>0</v>
      </c>
      <c r="BM45" s="29">
        <v>0.74</v>
      </c>
      <c r="BN45" s="29">
        <v>0.02</v>
      </c>
      <c r="BO45" s="29">
        <v>0.04</v>
      </c>
      <c r="BP45" s="29">
        <v>0</v>
      </c>
      <c r="BQ45" s="29">
        <v>0.06</v>
      </c>
      <c r="BR45" s="29">
        <v>0.2</v>
      </c>
      <c r="BS45" s="29">
        <v>2.96</v>
      </c>
      <c r="BT45" s="29">
        <v>0</v>
      </c>
      <c r="BU45" s="29">
        <v>0</v>
      </c>
      <c r="BV45" s="29">
        <v>3.8</v>
      </c>
      <c r="BW45" s="29">
        <v>0.04</v>
      </c>
      <c r="BX45" s="29">
        <v>0</v>
      </c>
      <c r="BY45" s="29">
        <v>0</v>
      </c>
      <c r="BZ45" s="29">
        <v>0</v>
      </c>
      <c r="CA45" s="29">
        <v>0</v>
      </c>
      <c r="CB45" s="29">
        <v>653.88</v>
      </c>
      <c r="CC45" s="29">
        <f>$I$45/$I$46*100</f>
        <v>100</v>
      </c>
      <c r="CD45" s="29">
        <v>1892.3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9">
        <v>0</v>
      </c>
      <c r="CO45" s="29">
        <v>13</v>
      </c>
      <c r="CP45" s="29">
        <v>0.5</v>
      </c>
    </row>
    <row r="46" spans="1:94" s="29" customFormat="1" x14ac:dyDescent="0.25">
      <c r="B46" s="30" t="s">
        <v>97</v>
      </c>
      <c r="D46" s="29">
        <v>31.08</v>
      </c>
      <c r="E46" s="29">
        <v>0.04</v>
      </c>
      <c r="F46" s="29">
        <v>32.61</v>
      </c>
      <c r="G46" s="29">
        <v>6.73</v>
      </c>
      <c r="H46" s="29">
        <v>67.400000000000006</v>
      </c>
      <c r="I46" s="29">
        <v>673.68</v>
      </c>
      <c r="J46" s="29">
        <v>4.8499999999999996</v>
      </c>
      <c r="K46" s="29">
        <v>4.09</v>
      </c>
      <c r="L46" s="29">
        <v>0</v>
      </c>
      <c r="M46" s="29">
        <v>0</v>
      </c>
      <c r="N46" s="29">
        <v>29.83</v>
      </c>
      <c r="O46" s="29">
        <v>30.79</v>
      </c>
      <c r="P46" s="29">
        <v>6.77</v>
      </c>
      <c r="Q46" s="29">
        <v>0</v>
      </c>
      <c r="R46" s="29">
        <v>0</v>
      </c>
      <c r="S46" s="29">
        <v>0.92</v>
      </c>
      <c r="T46" s="29">
        <v>5.19</v>
      </c>
      <c r="U46" s="29">
        <v>670.12</v>
      </c>
      <c r="V46" s="29">
        <v>361.27</v>
      </c>
      <c r="W46" s="29">
        <v>53.24</v>
      </c>
      <c r="X46" s="29">
        <v>55.62</v>
      </c>
      <c r="Y46" s="29">
        <v>113.67</v>
      </c>
      <c r="Z46" s="29">
        <v>2.12</v>
      </c>
      <c r="AA46" s="29">
        <v>26.55</v>
      </c>
      <c r="AB46" s="29">
        <v>11194.5</v>
      </c>
      <c r="AC46" s="29">
        <v>1954.38</v>
      </c>
      <c r="AD46" s="29">
        <v>3.76</v>
      </c>
      <c r="AE46" s="29">
        <v>0.12</v>
      </c>
      <c r="AF46" s="29">
        <v>0.13</v>
      </c>
      <c r="AG46" s="29">
        <v>1.36</v>
      </c>
      <c r="AH46" s="29">
        <v>1.75</v>
      </c>
      <c r="AI46" s="29">
        <v>49.54</v>
      </c>
      <c r="AJ46" s="29">
        <v>0</v>
      </c>
      <c r="AK46" s="29">
        <v>1.83</v>
      </c>
      <c r="AL46" s="29">
        <v>1.76</v>
      </c>
      <c r="AM46" s="29">
        <v>400.11</v>
      </c>
      <c r="AN46" s="29">
        <v>179.09</v>
      </c>
      <c r="AO46" s="29">
        <v>81.81</v>
      </c>
      <c r="AP46" s="29">
        <v>180.41</v>
      </c>
      <c r="AQ46" s="29">
        <v>67.180000000000007</v>
      </c>
      <c r="AR46" s="29">
        <v>303.95</v>
      </c>
      <c r="AS46" s="29">
        <v>234.94</v>
      </c>
      <c r="AT46" s="29">
        <v>266.33999999999997</v>
      </c>
      <c r="AU46" s="29">
        <v>379.73</v>
      </c>
      <c r="AV46" s="29">
        <v>112.45</v>
      </c>
      <c r="AW46" s="29">
        <v>228.26</v>
      </c>
      <c r="AX46" s="29">
        <v>1580.44</v>
      </c>
      <c r="AY46" s="29">
        <v>0</v>
      </c>
      <c r="AZ46" s="29">
        <v>481.37</v>
      </c>
      <c r="BA46" s="29">
        <v>247.47</v>
      </c>
      <c r="BB46" s="29">
        <v>157.02000000000001</v>
      </c>
      <c r="BC46" s="29">
        <v>117.58</v>
      </c>
      <c r="BD46" s="29">
        <v>0.25</v>
      </c>
      <c r="BE46" s="29">
        <v>0.05</v>
      </c>
      <c r="BF46" s="29">
        <v>0.05</v>
      </c>
      <c r="BG46" s="29">
        <v>0.12</v>
      </c>
      <c r="BH46" s="29">
        <v>0.16</v>
      </c>
      <c r="BI46" s="29">
        <v>0.52</v>
      </c>
      <c r="BJ46" s="29">
        <v>0</v>
      </c>
      <c r="BK46" s="29">
        <v>2.0699999999999998</v>
      </c>
      <c r="BL46" s="29">
        <v>0</v>
      </c>
      <c r="BM46" s="29">
        <v>0.74</v>
      </c>
      <c r="BN46" s="29">
        <v>0.02</v>
      </c>
      <c r="BO46" s="29">
        <v>0.04</v>
      </c>
      <c r="BP46" s="29">
        <v>0</v>
      </c>
      <c r="BQ46" s="29">
        <v>0.06</v>
      </c>
      <c r="BR46" s="29">
        <v>0.2</v>
      </c>
      <c r="BS46" s="29">
        <v>2.96</v>
      </c>
      <c r="BT46" s="29">
        <v>0</v>
      </c>
      <c r="BU46" s="29">
        <v>0</v>
      </c>
      <c r="BV46" s="29">
        <v>3.8</v>
      </c>
      <c r="BW46" s="29">
        <v>0.04</v>
      </c>
      <c r="BX46" s="29">
        <v>0</v>
      </c>
      <c r="BY46" s="29">
        <v>0</v>
      </c>
      <c r="BZ46" s="29">
        <v>0</v>
      </c>
      <c r="CA46" s="29">
        <v>0</v>
      </c>
      <c r="CB46" s="29">
        <v>653.88</v>
      </c>
      <c r="CD46" s="29">
        <v>1892.3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13</v>
      </c>
      <c r="CP46" s="29">
        <v>0.5</v>
      </c>
    </row>
    <row r="47" spans="1:94" x14ac:dyDescent="0.25">
      <c r="B47" s="24" t="s">
        <v>107</v>
      </c>
    </row>
    <row r="48" spans="1:94" x14ac:dyDescent="0.25">
      <c r="B48" s="24" t="s">
        <v>90</v>
      </c>
    </row>
    <row r="49" spans="1:94" s="27" customFormat="1" x14ac:dyDescent="0.25">
      <c r="A49" s="27" t="str">
        <f>"56"</f>
        <v>56</v>
      </c>
      <c r="B49" s="28" t="s">
        <v>108</v>
      </c>
      <c r="C49" s="27" t="str">
        <f>"100"</f>
        <v>100</v>
      </c>
      <c r="D49" s="27">
        <v>6.87</v>
      </c>
      <c r="E49" s="27">
        <v>4.7699999999999996</v>
      </c>
      <c r="F49" s="27">
        <v>11.64</v>
      </c>
      <c r="G49" s="27">
        <v>2.13</v>
      </c>
      <c r="H49" s="27">
        <v>12.64</v>
      </c>
      <c r="I49" s="27">
        <v>181.94328133333332</v>
      </c>
      <c r="J49" s="27">
        <v>4.21</v>
      </c>
      <c r="K49" s="27">
        <v>1.3</v>
      </c>
      <c r="L49" s="27">
        <v>0</v>
      </c>
      <c r="M49" s="27">
        <v>0</v>
      </c>
      <c r="N49" s="27">
        <v>5.38</v>
      </c>
      <c r="O49" s="27">
        <v>5.97</v>
      </c>
      <c r="P49" s="27">
        <v>1.29</v>
      </c>
      <c r="Q49" s="27">
        <v>0</v>
      </c>
      <c r="R49" s="27">
        <v>0</v>
      </c>
      <c r="S49" s="27">
        <v>0.72</v>
      </c>
      <c r="T49" s="27">
        <v>1.34</v>
      </c>
      <c r="U49" s="27">
        <v>28.69</v>
      </c>
      <c r="V49" s="27">
        <v>392.77</v>
      </c>
      <c r="W49" s="27">
        <v>25.47</v>
      </c>
      <c r="X49" s="27">
        <v>29.82</v>
      </c>
      <c r="Y49" s="27">
        <v>91.79</v>
      </c>
      <c r="Z49" s="27">
        <v>1.38</v>
      </c>
      <c r="AA49" s="27">
        <v>0</v>
      </c>
      <c r="AB49" s="27">
        <v>325.87</v>
      </c>
      <c r="AC49" s="27">
        <v>67.77</v>
      </c>
      <c r="AD49" s="27">
        <v>1.3</v>
      </c>
      <c r="AE49" s="27">
        <v>0.15</v>
      </c>
      <c r="AF49" s="27">
        <v>0.06</v>
      </c>
      <c r="AG49" s="27">
        <v>1.18</v>
      </c>
      <c r="AH49" s="27">
        <v>2.94</v>
      </c>
      <c r="AI49" s="27">
        <v>10.28</v>
      </c>
      <c r="AJ49" s="27">
        <v>0</v>
      </c>
      <c r="AK49" s="27">
        <v>314.58999999999997</v>
      </c>
      <c r="AL49" s="27">
        <v>265.95999999999998</v>
      </c>
      <c r="AM49" s="27">
        <v>409.09</v>
      </c>
      <c r="AN49" s="27">
        <v>430.43</v>
      </c>
      <c r="AO49" s="27">
        <v>127.78</v>
      </c>
      <c r="AP49" s="27">
        <v>239.98</v>
      </c>
      <c r="AQ49" s="27">
        <v>71.44</v>
      </c>
      <c r="AR49" s="27">
        <v>231.18</v>
      </c>
      <c r="AS49" s="27">
        <v>298.45</v>
      </c>
      <c r="AT49" s="27">
        <v>346.27</v>
      </c>
      <c r="AU49" s="27">
        <v>517.5</v>
      </c>
      <c r="AV49" s="27">
        <v>203.68</v>
      </c>
      <c r="AW49" s="27">
        <v>260.04000000000002</v>
      </c>
      <c r="AX49" s="27">
        <v>889.41</v>
      </c>
      <c r="AY49" s="27">
        <v>53.27</v>
      </c>
      <c r="AZ49" s="27">
        <v>250.89</v>
      </c>
      <c r="BA49" s="27">
        <v>238.67</v>
      </c>
      <c r="BB49" s="27">
        <v>203.79</v>
      </c>
      <c r="BC49" s="27">
        <v>75.400000000000006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0.12</v>
      </c>
      <c r="BL49" s="27">
        <v>0</v>
      </c>
      <c r="BM49" s="27">
        <v>0.08</v>
      </c>
      <c r="BN49" s="27">
        <v>0.01</v>
      </c>
      <c r="BO49" s="27">
        <v>0.01</v>
      </c>
      <c r="BP49" s="27">
        <v>0</v>
      </c>
      <c r="BQ49" s="27">
        <v>0</v>
      </c>
      <c r="BR49" s="27">
        <v>0</v>
      </c>
      <c r="BS49" s="27">
        <v>0.44</v>
      </c>
      <c r="BT49" s="27">
        <v>0</v>
      </c>
      <c r="BU49" s="27">
        <v>0</v>
      </c>
      <c r="BV49" s="27">
        <v>1.2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82.78</v>
      </c>
      <c r="CD49" s="27">
        <v>54.31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0</v>
      </c>
      <c r="CO49" s="27">
        <v>0</v>
      </c>
      <c r="CP49" s="27">
        <v>0</v>
      </c>
    </row>
    <row r="50" spans="1:94" s="27" customFormat="1" x14ac:dyDescent="0.25">
      <c r="A50" s="27" t="str">
        <f>"39/3"</f>
        <v>39/3</v>
      </c>
      <c r="B50" s="28" t="s">
        <v>109</v>
      </c>
      <c r="C50" s="27" t="str">
        <f>"180"</f>
        <v>180</v>
      </c>
      <c r="D50" s="27">
        <v>9.9600000000000009</v>
      </c>
      <c r="E50" s="27">
        <v>0.05</v>
      </c>
      <c r="F50" s="27">
        <v>6.67</v>
      </c>
      <c r="G50" s="27">
        <v>2.41</v>
      </c>
      <c r="H50" s="27">
        <v>48.24</v>
      </c>
      <c r="I50" s="27">
        <v>280.55977439999998</v>
      </c>
      <c r="J50" s="27">
        <v>3.27</v>
      </c>
      <c r="K50" s="27">
        <v>0.13</v>
      </c>
      <c r="L50" s="27">
        <v>0</v>
      </c>
      <c r="M50" s="27">
        <v>0</v>
      </c>
      <c r="N50" s="27">
        <v>1.1000000000000001</v>
      </c>
      <c r="O50" s="27">
        <v>39.159999999999997</v>
      </c>
      <c r="P50" s="27">
        <v>7.99</v>
      </c>
      <c r="Q50" s="27">
        <v>0</v>
      </c>
      <c r="R50" s="27">
        <v>0</v>
      </c>
      <c r="S50" s="27">
        <v>0</v>
      </c>
      <c r="T50" s="27">
        <v>3.74</v>
      </c>
      <c r="U50" s="27">
        <v>922.85</v>
      </c>
      <c r="V50" s="27">
        <v>281.89</v>
      </c>
      <c r="W50" s="27">
        <v>24.4</v>
      </c>
      <c r="X50" s="27">
        <v>141.86000000000001</v>
      </c>
      <c r="Y50" s="27">
        <v>209.54</v>
      </c>
      <c r="Z50" s="27">
        <v>4.91</v>
      </c>
      <c r="AA50" s="27">
        <v>24</v>
      </c>
      <c r="AB50" s="27">
        <v>22.9</v>
      </c>
      <c r="AC50" s="27">
        <v>28.49</v>
      </c>
      <c r="AD50" s="27">
        <v>0.66</v>
      </c>
      <c r="AE50" s="27">
        <v>0.27</v>
      </c>
      <c r="AF50" s="27">
        <v>0.14000000000000001</v>
      </c>
      <c r="AG50" s="27">
        <v>2.66</v>
      </c>
      <c r="AH50" s="27">
        <v>5.37</v>
      </c>
      <c r="AI50" s="27">
        <v>0</v>
      </c>
      <c r="AJ50" s="27">
        <v>0</v>
      </c>
      <c r="AK50" s="27">
        <v>432.65</v>
      </c>
      <c r="AL50" s="27">
        <v>337.81</v>
      </c>
      <c r="AM50" s="27">
        <v>547.66</v>
      </c>
      <c r="AN50" s="27">
        <v>389.08</v>
      </c>
      <c r="AO50" s="27">
        <v>234.32</v>
      </c>
      <c r="AP50" s="27">
        <v>294.41000000000003</v>
      </c>
      <c r="AQ50" s="27">
        <v>133.77000000000001</v>
      </c>
      <c r="AR50" s="27">
        <v>434.11</v>
      </c>
      <c r="AS50" s="27">
        <v>425.01</v>
      </c>
      <c r="AT50" s="27">
        <v>818.14</v>
      </c>
      <c r="AU50" s="27">
        <v>806.84</v>
      </c>
      <c r="AV50" s="27">
        <v>220.79</v>
      </c>
      <c r="AW50" s="27">
        <v>526.38</v>
      </c>
      <c r="AX50" s="27">
        <v>1656.16</v>
      </c>
      <c r="AY50" s="27">
        <v>0</v>
      </c>
      <c r="AZ50" s="27">
        <v>367.38</v>
      </c>
      <c r="BA50" s="27">
        <v>445.02</v>
      </c>
      <c r="BB50" s="27">
        <v>315.99</v>
      </c>
      <c r="BC50" s="27">
        <v>241.2</v>
      </c>
      <c r="BD50" s="27">
        <v>0.16</v>
      </c>
      <c r="BE50" s="27">
        <v>7.0000000000000007E-2</v>
      </c>
      <c r="BF50" s="27">
        <v>0.04</v>
      </c>
      <c r="BG50" s="27">
        <v>0.09</v>
      </c>
      <c r="BH50" s="27">
        <v>0.1</v>
      </c>
      <c r="BI50" s="27">
        <v>0.47</v>
      </c>
      <c r="BJ50" s="27">
        <v>0</v>
      </c>
      <c r="BK50" s="27">
        <v>1.68</v>
      </c>
      <c r="BL50" s="27">
        <v>0</v>
      </c>
      <c r="BM50" s="27">
        <v>0.43</v>
      </c>
      <c r="BN50" s="27">
        <v>0.01</v>
      </c>
      <c r="BO50" s="27">
        <v>0</v>
      </c>
      <c r="BP50" s="27">
        <v>0</v>
      </c>
      <c r="BQ50" s="27">
        <v>0.09</v>
      </c>
      <c r="BR50" s="27">
        <v>0.15</v>
      </c>
      <c r="BS50" s="27">
        <v>1.84</v>
      </c>
      <c r="BT50" s="27">
        <v>0.01</v>
      </c>
      <c r="BU50" s="27">
        <v>0</v>
      </c>
      <c r="BV50" s="27">
        <v>0.82</v>
      </c>
      <c r="BW50" s="27">
        <v>0.08</v>
      </c>
      <c r="BX50" s="27">
        <v>0</v>
      </c>
      <c r="BY50" s="27">
        <v>0</v>
      </c>
      <c r="BZ50" s="27">
        <v>0</v>
      </c>
      <c r="CA50" s="27">
        <v>0</v>
      </c>
      <c r="CB50" s="27">
        <v>134.32</v>
      </c>
      <c r="CD50" s="27">
        <v>27.82</v>
      </c>
      <c r="CF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2.4</v>
      </c>
    </row>
    <row r="51" spans="1:94" s="27" customFormat="1" x14ac:dyDescent="0.25">
      <c r="A51" s="27" t="str">
        <f>"20"</f>
        <v>20</v>
      </c>
      <c r="B51" s="28" t="s">
        <v>110</v>
      </c>
      <c r="C51" s="27" t="str">
        <f>"200"</f>
        <v>200</v>
      </c>
      <c r="D51" s="27">
        <v>0</v>
      </c>
      <c r="E51" s="27">
        <v>0</v>
      </c>
      <c r="F51" s="27">
        <v>0</v>
      </c>
      <c r="G51" s="27">
        <v>0</v>
      </c>
      <c r="H51" s="27">
        <v>6.77</v>
      </c>
      <c r="I51" s="27">
        <v>27.75864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6.77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7.92</v>
      </c>
      <c r="V51" s="27">
        <v>0</v>
      </c>
      <c r="W51" s="27">
        <v>0.08</v>
      </c>
      <c r="X51" s="27">
        <v>0</v>
      </c>
      <c r="Y51" s="27">
        <v>0</v>
      </c>
      <c r="Z51" s="27">
        <v>0.01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7">
        <v>0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v>223.41</v>
      </c>
      <c r="CD51" s="27">
        <v>0</v>
      </c>
      <c r="CF51" s="27">
        <v>0</v>
      </c>
      <c r="CG51" s="27">
        <v>0</v>
      </c>
      <c r="CH51" s="27">
        <v>0</v>
      </c>
      <c r="CI51" s="27">
        <v>0</v>
      </c>
      <c r="CJ51" s="27">
        <v>0</v>
      </c>
      <c r="CK51" s="27">
        <v>0</v>
      </c>
      <c r="CL51" s="27">
        <v>0</v>
      </c>
      <c r="CM51" s="27">
        <v>0</v>
      </c>
      <c r="CN51" s="27">
        <v>0</v>
      </c>
      <c r="CO51" s="27">
        <v>0</v>
      </c>
      <c r="CP51" s="27">
        <v>0</v>
      </c>
    </row>
    <row r="52" spans="1:94" s="27" customFormat="1" x14ac:dyDescent="0.25">
      <c r="A52" s="27" t="str">
        <f>"-"</f>
        <v>-</v>
      </c>
      <c r="B52" s="28" t="s">
        <v>94</v>
      </c>
      <c r="C52" s="27" t="str">
        <f>"45"</f>
        <v>45</v>
      </c>
      <c r="D52" s="27">
        <v>2.98</v>
      </c>
      <c r="E52" s="27">
        <v>0</v>
      </c>
      <c r="F52" s="27">
        <v>0.3</v>
      </c>
      <c r="G52" s="27">
        <v>0.3</v>
      </c>
      <c r="H52" s="27">
        <v>21.11</v>
      </c>
      <c r="I52" s="27">
        <v>100.75545</v>
      </c>
      <c r="J52" s="27">
        <v>0</v>
      </c>
      <c r="K52" s="27">
        <v>0</v>
      </c>
      <c r="L52" s="27">
        <v>0</v>
      </c>
      <c r="M52" s="27">
        <v>0</v>
      </c>
      <c r="N52" s="27">
        <v>0.5</v>
      </c>
      <c r="O52" s="27">
        <v>20.52</v>
      </c>
      <c r="P52" s="27">
        <v>0.09</v>
      </c>
      <c r="Q52" s="27">
        <v>0</v>
      </c>
      <c r="R52" s="27">
        <v>0</v>
      </c>
      <c r="S52" s="27">
        <v>0</v>
      </c>
      <c r="T52" s="27">
        <v>0.81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229.03</v>
      </c>
      <c r="AN52" s="27">
        <v>75.95</v>
      </c>
      <c r="AO52" s="27">
        <v>45.02</v>
      </c>
      <c r="AP52" s="27">
        <v>90.05</v>
      </c>
      <c r="AQ52" s="27">
        <v>34.06</v>
      </c>
      <c r="AR52" s="27">
        <v>162.86000000000001</v>
      </c>
      <c r="AS52" s="27">
        <v>101.01</v>
      </c>
      <c r="AT52" s="27">
        <v>140.94</v>
      </c>
      <c r="AU52" s="27">
        <v>116.28</v>
      </c>
      <c r="AV52" s="27">
        <v>61.07</v>
      </c>
      <c r="AW52" s="27">
        <v>108.05</v>
      </c>
      <c r="AX52" s="27">
        <v>903.58</v>
      </c>
      <c r="AY52" s="27">
        <v>0</v>
      </c>
      <c r="AZ52" s="27">
        <v>294.41000000000003</v>
      </c>
      <c r="BA52" s="27">
        <v>128.02000000000001</v>
      </c>
      <c r="BB52" s="27">
        <v>84.96</v>
      </c>
      <c r="BC52" s="27">
        <v>67.34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0.04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0.03</v>
      </c>
      <c r="BT52" s="27">
        <v>0</v>
      </c>
      <c r="BU52" s="27">
        <v>0</v>
      </c>
      <c r="BV52" s="27">
        <v>0.12</v>
      </c>
      <c r="BW52" s="27">
        <v>0.01</v>
      </c>
      <c r="BX52" s="27">
        <v>0</v>
      </c>
      <c r="BY52" s="27">
        <v>0</v>
      </c>
      <c r="BZ52" s="27">
        <v>0</v>
      </c>
      <c r="CA52" s="27">
        <v>0</v>
      </c>
      <c r="CB52" s="27">
        <v>17.600000000000001</v>
      </c>
      <c r="CD52" s="27">
        <v>0</v>
      </c>
      <c r="CF52" s="27">
        <v>0</v>
      </c>
      <c r="CG52" s="27">
        <v>0</v>
      </c>
      <c r="CH52" s="27">
        <v>0</v>
      </c>
      <c r="CI52" s="27">
        <v>0</v>
      </c>
      <c r="CJ52" s="27">
        <v>0</v>
      </c>
      <c r="CK52" s="27">
        <v>0</v>
      </c>
      <c r="CL52" s="27">
        <v>0</v>
      </c>
      <c r="CM52" s="27">
        <v>0</v>
      </c>
      <c r="CN52" s="27">
        <v>0</v>
      </c>
      <c r="CO52" s="27">
        <v>0</v>
      </c>
      <c r="CP52" s="27">
        <v>0</v>
      </c>
    </row>
    <row r="53" spans="1:94" s="27" customFormat="1" x14ac:dyDescent="0.25">
      <c r="A53" s="27" t="str">
        <f>"-"</f>
        <v>-</v>
      </c>
      <c r="B53" s="28" t="s">
        <v>95</v>
      </c>
      <c r="C53" s="27" t="str">
        <f>"30"</f>
        <v>30</v>
      </c>
      <c r="D53" s="27">
        <v>1.98</v>
      </c>
      <c r="E53" s="27">
        <v>0</v>
      </c>
      <c r="F53" s="27">
        <v>0.36</v>
      </c>
      <c r="G53" s="27">
        <v>0.36</v>
      </c>
      <c r="H53" s="27">
        <v>12.51</v>
      </c>
      <c r="I53" s="27">
        <v>58.013999999999996</v>
      </c>
      <c r="J53" s="27">
        <v>0.06</v>
      </c>
      <c r="K53" s="27">
        <v>0</v>
      </c>
      <c r="L53" s="27">
        <v>0</v>
      </c>
      <c r="M53" s="27">
        <v>0</v>
      </c>
      <c r="N53" s="27">
        <v>0.36</v>
      </c>
      <c r="O53" s="27">
        <v>9.66</v>
      </c>
      <c r="P53" s="27">
        <v>2.4900000000000002</v>
      </c>
      <c r="Q53" s="27">
        <v>0</v>
      </c>
      <c r="R53" s="27">
        <v>0</v>
      </c>
      <c r="S53" s="27">
        <v>0.3</v>
      </c>
      <c r="T53" s="27">
        <v>0.75</v>
      </c>
      <c r="U53" s="27">
        <v>183</v>
      </c>
      <c r="V53" s="27">
        <v>73.5</v>
      </c>
      <c r="W53" s="27">
        <v>10.5</v>
      </c>
      <c r="X53" s="27">
        <v>14.1</v>
      </c>
      <c r="Y53" s="27">
        <v>47.4</v>
      </c>
      <c r="Z53" s="27">
        <v>1.17</v>
      </c>
      <c r="AA53" s="27">
        <v>0</v>
      </c>
      <c r="AB53" s="27">
        <v>1.5</v>
      </c>
      <c r="AC53" s="27">
        <v>0.3</v>
      </c>
      <c r="AD53" s="27">
        <v>0.42</v>
      </c>
      <c r="AE53" s="27">
        <v>0.05</v>
      </c>
      <c r="AF53" s="27">
        <v>0.02</v>
      </c>
      <c r="AG53" s="27">
        <v>0.21</v>
      </c>
      <c r="AH53" s="27">
        <v>0.6</v>
      </c>
      <c r="AI53" s="27">
        <v>0</v>
      </c>
      <c r="AJ53" s="27">
        <v>0</v>
      </c>
      <c r="AK53" s="27">
        <v>0</v>
      </c>
      <c r="AL53" s="27">
        <v>0</v>
      </c>
      <c r="AM53" s="27">
        <v>128.1</v>
      </c>
      <c r="AN53" s="27">
        <v>66.900000000000006</v>
      </c>
      <c r="AO53" s="27">
        <v>27.9</v>
      </c>
      <c r="AP53" s="27">
        <v>59.4</v>
      </c>
      <c r="AQ53" s="27">
        <v>24</v>
      </c>
      <c r="AR53" s="27">
        <v>111.3</v>
      </c>
      <c r="AS53" s="27">
        <v>89.1</v>
      </c>
      <c r="AT53" s="27">
        <v>87.3</v>
      </c>
      <c r="AU53" s="27">
        <v>139.19999999999999</v>
      </c>
      <c r="AV53" s="27">
        <v>37.200000000000003</v>
      </c>
      <c r="AW53" s="27">
        <v>93</v>
      </c>
      <c r="AX53" s="27">
        <v>458.7</v>
      </c>
      <c r="AY53" s="27">
        <v>0</v>
      </c>
      <c r="AZ53" s="27">
        <v>157.80000000000001</v>
      </c>
      <c r="BA53" s="27">
        <v>87.3</v>
      </c>
      <c r="BB53" s="27">
        <v>54</v>
      </c>
      <c r="BC53" s="27">
        <v>39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0.04</v>
      </c>
      <c r="BL53" s="27">
        <v>0</v>
      </c>
      <c r="BM53" s="27">
        <v>0</v>
      </c>
      <c r="BN53" s="27">
        <v>0.01</v>
      </c>
      <c r="BO53" s="27">
        <v>0</v>
      </c>
      <c r="BP53" s="27">
        <v>0</v>
      </c>
      <c r="BQ53" s="27">
        <v>0</v>
      </c>
      <c r="BR53" s="27">
        <v>0</v>
      </c>
      <c r="BS53" s="27">
        <v>0.03</v>
      </c>
      <c r="BT53" s="27">
        <v>0</v>
      </c>
      <c r="BU53" s="27">
        <v>0</v>
      </c>
      <c r="BV53" s="27">
        <v>0.14000000000000001</v>
      </c>
      <c r="BW53" s="27">
        <v>0.02</v>
      </c>
      <c r="BX53" s="27">
        <v>0</v>
      </c>
      <c r="BY53" s="27">
        <v>0</v>
      </c>
      <c r="BZ53" s="27">
        <v>0</v>
      </c>
      <c r="CA53" s="27">
        <v>0</v>
      </c>
      <c r="CB53" s="27">
        <v>14.1</v>
      </c>
      <c r="CD53" s="27">
        <v>0.25</v>
      </c>
      <c r="CF53" s="27">
        <v>0</v>
      </c>
      <c r="CG53" s="27">
        <v>0</v>
      </c>
      <c r="CH53" s="27">
        <v>0</v>
      </c>
      <c r="CI53" s="27">
        <v>0</v>
      </c>
      <c r="CJ53" s="27">
        <v>0</v>
      </c>
      <c r="CK53" s="27">
        <v>0</v>
      </c>
      <c r="CL53" s="27">
        <v>0</v>
      </c>
      <c r="CM53" s="27">
        <v>0</v>
      </c>
      <c r="CN53" s="27">
        <v>0</v>
      </c>
      <c r="CO53" s="27">
        <v>0</v>
      </c>
      <c r="CP53" s="27">
        <v>0</v>
      </c>
    </row>
    <row r="54" spans="1:94" s="25" customFormat="1" ht="47.25" customHeight="1" x14ac:dyDescent="0.25">
      <c r="A54" s="25" t="str">
        <f>"6/1"</f>
        <v>6/1</v>
      </c>
      <c r="B54" s="31" t="s">
        <v>153</v>
      </c>
      <c r="C54" s="25" t="str">
        <f>"100"</f>
        <v>100</v>
      </c>
      <c r="D54" s="25">
        <v>1.53</v>
      </c>
      <c r="E54" s="25">
        <v>0</v>
      </c>
      <c r="F54" s="25">
        <v>5.96</v>
      </c>
      <c r="G54" s="25">
        <v>5.96</v>
      </c>
      <c r="H54" s="25">
        <v>9.32</v>
      </c>
      <c r="I54" s="25">
        <v>92.691829999999996</v>
      </c>
      <c r="J54" s="25">
        <v>0.75</v>
      </c>
      <c r="K54" s="25">
        <v>3.9</v>
      </c>
      <c r="L54" s="25">
        <v>0</v>
      </c>
      <c r="M54" s="25">
        <v>0</v>
      </c>
      <c r="N54" s="25">
        <v>7.37</v>
      </c>
      <c r="O54" s="25">
        <v>0.1</v>
      </c>
      <c r="P54" s="25">
        <v>1.85</v>
      </c>
      <c r="Q54" s="25">
        <v>0</v>
      </c>
      <c r="R54" s="25">
        <v>0</v>
      </c>
      <c r="S54" s="25">
        <v>0.27</v>
      </c>
      <c r="T54" s="25">
        <v>1.1599999999999999</v>
      </c>
      <c r="U54" s="25">
        <v>202.56</v>
      </c>
      <c r="V54" s="25">
        <v>251.99</v>
      </c>
      <c r="W54" s="25">
        <v>41.41</v>
      </c>
      <c r="X54" s="25">
        <v>17.829999999999998</v>
      </c>
      <c r="Y54" s="25">
        <v>31.89</v>
      </c>
      <c r="Z54" s="25">
        <v>0.56999999999999995</v>
      </c>
      <c r="AA54" s="25">
        <v>0</v>
      </c>
      <c r="AB54" s="25">
        <v>1896.3</v>
      </c>
      <c r="AC54" s="25">
        <v>322.25</v>
      </c>
      <c r="AD54" s="25">
        <v>2.78</v>
      </c>
      <c r="AE54" s="25">
        <v>0.03</v>
      </c>
      <c r="AF54" s="25">
        <v>0.04</v>
      </c>
      <c r="AG54" s="25">
        <v>0.67</v>
      </c>
      <c r="AH54" s="25">
        <v>0.85</v>
      </c>
      <c r="AI54" s="25">
        <v>33.86</v>
      </c>
      <c r="AJ54" s="25">
        <v>0</v>
      </c>
      <c r="AK54" s="25">
        <v>0</v>
      </c>
      <c r="AL54" s="25">
        <v>0</v>
      </c>
      <c r="AM54" s="25">
        <v>53.94</v>
      </c>
      <c r="AN54" s="25">
        <v>50.79</v>
      </c>
      <c r="AO54" s="25">
        <v>17.579999999999998</v>
      </c>
      <c r="AP54" s="25">
        <v>38.090000000000003</v>
      </c>
      <c r="AQ54" s="25">
        <v>8.6</v>
      </c>
      <c r="AR54" s="25">
        <v>46.02</v>
      </c>
      <c r="AS54" s="25">
        <v>59.71</v>
      </c>
      <c r="AT54" s="25">
        <v>68.900000000000006</v>
      </c>
      <c r="AU54" s="25">
        <v>147.59</v>
      </c>
      <c r="AV54" s="25">
        <v>22.78</v>
      </c>
      <c r="AW54" s="25">
        <v>39.090000000000003</v>
      </c>
      <c r="AX54" s="25">
        <v>238.97</v>
      </c>
      <c r="AY54" s="25">
        <v>0</v>
      </c>
      <c r="AZ54" s="25">
        <v>48.07</v>
      </c>
      <c r="BA54" s="25">
        <v>48.54</v>
      </c>
      <c r="BB54" s="25">
        <v>39.57</v>
      </c>
      <c r="BC54" s="25">
        <v>16.579999999999998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0.36</v>
      </c>
      <c r="BL54" s="25">
        <v>0</v>
      </c>
      <c r="BM54" s="25">
        <v>0.24</v>
      </c>
      <c r="BN54" s="25">
        <v>0.02</v>
      </c>
      <c r="BO54" s="25">
        <v>0.04</v>
      </c>
      <c r="BP54" s="25">
        <v>0</v>
      </c>
      <c r="BQ54" s="25">
        <v>0</v>
      </c>
      <c r="BR54" s="25">
        <v>0</v>
      </c>
      <c r="BS54" s="25">
        <v>1.39</v>
      </c>
      <c r="BT54" s="25">
        <v>0</v>
      </c>
      <c r="BU54" s="25">
        <v>0</v>
      </c>
      <c r="BV54" s="25">
        <v>3.47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81.89</v>
      </c>
      <c r="CD54" s="25">
        <v>316.05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3</v>
      </c>
      <c r="CP54" s="25">
        <v>0.5</v>
      </c>
    </row>
    <row r="55" spans="1:94" s="29" customFormat="1" x14ac:dyDescent="0.25">
      <c r="B55" s="30" t="s">
        <v>96</v>
      </c>
      <c r="C55" s="29">
        <v>655</v>
      </c>
      <c r="D55" s="29">
        <v>23.31</v>
      </c>
      <c r="E55" s="29">
        <v>4.8099999999999996</v>
      </c>
      <c r="F55" s="29">
        <v>24.93</v>
      </c>
      <c r="G55" s="29">
        <v>11.16</v>
      </c>
      <c r="H55" s="29">
        <v>110.59</v>
      </c>
      <c r="I55" s="29">
        <v>741.72</v>
      </c>
      <c r="J55" s="29">
        <v>8.2899999999999991</v>
      </c>
      <c r="K55" s="29">
        <v>5.33</v>
      </c>
      <c r="L55" s="29">
        <v>0</v>
      </c>
      <c r="M55" s="29">
        <v>0</v>
      </c>
      <c r="N55" s="29">
        <v>14.7</v>
      </c>
      <c r="O55" s="29">
        <v>82.18</v>
      </c>
      <c r="P55" s="29">
        <v>13.71</v>
      </c>
      <c r="Q55" s="29">
        <v>0</v>
      </c>
      <c r="R55" s="29">
        <v>0</v>
      </c>
      <c r="S55" s="29">
        <v>1.29</v>
      </c>
      <c r="T55" s="29">
        <v>7.8</v>
      </c>
      <c r="U55" s="29">
        <v>1345.01</v>
      </c>
      <c r="V55" s="29">
        <v>1000.15</v>
      </c>
      <c r="W55" s="29">
        <v>101.85</v>
      </c>
      <c r="X55" s="29">
        <v>203.61</v>
      </c>
      <c r="Y55" s="29">
        <v>380.62</v>
      </c>
      <c r="Z55" s="29">
        <v>8.0500000000000007</v>
      </c>
      <c r="AA55" s="29">
        <v>24</v>
      </c>
      <c r="AB55" s="29">
        <v>2246.56</v>
      </c>
      <c r="AC55" s="29">
        <v>418.8</v>
      </c>
      <c r="AD55" s="29">
        <v>5.15</v>
      </c>
      <c r="AE55" s="29">
        <v>0.51</v>
      </c>
      <c r="AF55" s="29">
        <v>0.27</v>
      </c>
      <c r="AG55" s="29">
        <v>4.72</v>
      </c>
      <c r="AH55" s="29">
        <v>9.76</v>
      </c>
      <c r="AI55" s="29">
        <v>44.14</v>
      </c>
      <c r="AJ55" s="29">
        <v>0</v>
      </c>
      <c r="AK55" s="29">
        <v>747.24</v>
      </c>
      <c r="AL55" s="29">
        <v>603.77</v>
      </c>
      <c r="AM55" s="29">
        <v>1367.82</v>
      </c>
      <c r="AN55" s="29">
        <v>1013.15</v>
      </c>
      <c r="AO55" s="29">
        <v>452.6</v>
      </c>
      <c r="AP55" s="29">
        <v>721.93</v>
      </c>
      <c r="AQ55" s="29">
        <v>271.88</v>
      </c>
      <c r="AR55" s="29">
        <v>985.47</v>
      </c>
      <c r="AS55" s="29">
        <v>973.28</v>
      </c>
      <c r="AT55" s="29">
        <v>1461.56</v>
      </c>
      <c r="AU55" s="29">
        <v>1727.41</v>
      </c>
      <c r="AV55" s="29">
        <v>545.52</v>
      </c>
      <c r="AW55" s="29">
        <v>1026.56</v>
      </c>
      <c r="AX55" s="29">
        <v>4146.82</v>
      </c>
      <c r="AY55" s="29">
        <v>53.27</v>
      </c>
      <c r="AZ55" s="29">
        <v>1118.55</v>
      </c>
      <c r="BA55" s="29">
        <v>947.55</v>
      </c>
      <c r="BB55" s="29">
        <v>698.31</v>
      </c>
      <c r="BC55" s="29">
        <v>439.51</v>
      </c>
      <c r="BD55" s="29">
        <v>0.16</v>
      </c>
      <c r="BE55" s="29">
        <v>7.0000000000000007E-2</v>
      </c>
      <c r="BF55" s="29">
        <v>0.04</v>
      </c>
      <c r="BG55" s="29">
        <v>0.09</v>
      </c>
      <c r="BH55" s="29">
        <v>0.1</v>
      </c>
      <c r="BI55" s="29">
        <v>0.47</v>
      </c>
      <c r="BJ55" s="29">
        <v>0</v>
      </c>
      <c r="BK55" s="29">
        <v>2.25</v>
      </c>
      <c r="BL55" s="29">
        <v>0</v>
      </c>
      <c r="BM55" s="29">
        <v>0.75</v>
      </c>
      <c r="BN55" s="29">
        <v>0.04</v>
      </c>
      <c r="BO55" s="29">
        <v>0.05</v>
      </c>
      <c r="BP55" s="29">
        <v>0</v>
      </c>
      <c r="BQ55" s="29">
        <v>0.09</v>
      </c>
      <c r="BR55" s="29">
        <v>0.16</v>
      </c>
      <c r="BS55" s="29">
        <v>3.74</v>
      </c>
      <c r="BT55" s="29">
        <v>0.01</v>
      </c>
      <c r="BU55" s="29">
        <v>0</v>
      </c>
      <c r="BV55" s="29">
        <v>5.76</v>
      </c>
      <c r="BW55" s="29">
        <v>0.11</v>
      </c>
      <c r="BX55" s="29">
        <v>0</v>
      </c>
      <c r="BY55" s="29">
        <v>0</v>
      </c>
      <c r="BZ55" s="29">
        <v>0</v>
      </c>
      <c r="CA55" s="29">
        <v>0</v>
      </c>
      <c r="CB55" s="29">
        <v>554.1</v>
      </c>
      <c r="CC55" s="29">
        <f>$I$55/$I$56*100</f>
        <v>100</v>
      </c>
      <c r="CD55" s="29">
        <v>398.43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3</v>
      </c>
      <c r="CP55" s="29">
        <v>2.9</v>
      </c>
    </row>
    <row r="56" spans="1:94" s="29" customFormat="1" x14ac:dyDescent="0.25">
      <c r="B56" s="30" t="s">
        <v>97</v>
      </c>
      <c r="D56" s="29">
        <v>23.31</v>
      </c>
      <c r="E56" s="29">
        <v>4.8099999999999996</v>
      </c>
      <c r="F56" s="29">
        <v>24.93</v>
      </c>
      <c r="G56" s="29">
        <v>11.16</v>
      </c>
      <c r="H56" s="29">
        <v>110.59</v>
      </c>
      <c r="I56" s="29">
        <v>741.72</v>
      </c>
      <c r="J56" s="29">
        <v>8.2899999999999991</v>
      </c>
      <c r="K56" s="29">
        <v>5.33</v>
      </c>
      <c r="L56" s="29">
        <v>0</v>
      </c>
      <c r="M56" s="29">
        <v>0</v>
      </c>
      <c r="N56" s="29">
        <v>14.7</v>
      </c>
      <c r="O56" s="29">
        <v>82.18</v>
      </c>
      <c r="P56" s="29">
        <v>13.71</v>
      </c>
      <c r="Q56" s="29">
        <v>0</v>
      </c>
      <c r="R56" s="29">
        <v>0</v>
      </c>
      <c r="S56" s="29">
        <v>1.29</v>
      </c>
      <c r="T56" s="29">
        <v>7.8</v>
      </c>
      <c r="U56" s="29">
        <v>1345.01</v>
      </c>
      <c r="V56" s="29">
        <v>1000.15</v>
      </c>
      <c r="W56" s="29">
        <v>101.85</v>
      </c>
      <c r="X56" s="29">
        <v>203.61</v>
      </c>
      <c r="Y56" s="29">
        <v>380.62</v>
      </c>
      <c r="Z56" s="29">
        <v>8.0500000000000007</v>
      </c>
      <c r="AA56" s="29">
        <v>24</v>
      </c>
      <c r="AB56" s="29">
        <v>2246.56</v>
      </c>
      <c r="AC56" s="29">
        <v>418.8</v>
      </c>
      <c r="AD56" s="29">
        <v>5.15</v>
      </c>
      <c r="AE56" s="29">
        <v>0.51</v>
      </c>
      <c r="AF56" s="29">
        <v>0.27</v>
      </c>
      <c r="AG56" s="29">
        <v>4.72</v>
      </c>
      <c r="AH56" s="29">
        <v>9.76</v>
      </c>
      <c r="AI56" s="29">
        <v>44.14</v>
      </c>
      <c r="AJ56" s="29">
        <v>0</v>
      </c>
      <c r="AK56" s="29">
        <v>747.24</v>
      </c>
      <c r="AL56" s="29">
        <v>603.77</v>
      </c>
      <c r="AM56" s="29">
        <v>1367.82</v>
      </c>
      <c r="AN56" s="29">
        <v>1013.15</v>
      </c>
      <c r="AO56" s="29">
        <v>452.6</v>
      </c>
      <c r="AP56" s="29">
        <v>721.93</v>
      </c>
      <c r="AQ56" s="29">
        <v>271.88</v>
      </c>
      <c r="AR56" s="29">
        <v>985.47</v>
      </c>
      <c r="AS56" s="29">
        <v>973.28</v>
      </c>
      <c r="AT56" s="29">
        <v>1461.56</v>
      </c>
      <c r="AU56" s="29">
        <v>1727.41</v>
      </c>
      <c r="AV56" s="29">
        <v>545.52</v>
      </c>
      <c r="AW56" s="29">
        <v>1026.56</v>
      </c>
      <c r="AX56" s="29">
        <v>4146.82</v>
      </c>
      <c r="AY56" s="29">
        <v>53.27</v>
      </c>
      <c r="AZ56" s="29">
        <v>1118.55</v>
      </c>
      <c r="BA56" s="29">
        <v>947.55</v>
      </c>
      <c r="BB56" s="29">
        <v>698.31</v>
      </c>
      <c r="BC56" s="29">
        <v>439.51</v>
      </c>
      <c r="BD56" s="29">
        <v>0.16</v>
      </c>
      <c r="BE56" s="29">
        <v>7.0000000000000007E-2</v>
      </c>
      <c r="BF56" s="29">
        <v>0.04</v>
      </c>
      <c r="BG56" s="29">
        <v>0.09</v>
      </c>
      <c r="BH56" s="29">
        <v>0.1</v>
      </c>
      <c r="BI56" s="29">
        <v>0.47</v>
      </c>
      <c r="BJ56" s="29">
        <v>0</v>
      </c>
      <c r="BK56" s="29">
        <v>2.25</v>
      </c>
      <c r="BL56" s="29">
        <v>0</v>
      </c>
      <c r="BM56" s="29">
        <v>0.75</v>
      </c>
      <c r="BN56" s="29">
        <v>0.04</v>
      </c>
      <c r="BO56" s="29">
        <v>0.05</v>
      </c>
      <c r="BP56" s="29">
        <v>0</v>
      </c>
      <c r="BQ56" s="29">
        <v>0.09</v>
      </c>
      <c r="BR56" s="29">
        <v>0.16</v>
      </c>
      <c r="BS56" s="29">
        <v>3.74</v>
      </c>
      <c r="BT56" s="29">
        <v>0.01</v>
      </c>
      <c r="BU56" s="29">
        <v>0</v>
      </c>
      <c r="BV56" s="29">
        <v>5.76</v>
      </c>
      <c r="BW56" s="29">
        <v>0.11</v>
      </c>
      <c r="BX56" s="29">
        <v>0</v>
      </c>
      <c r="BY56" s="29">
        <v>0</v>
      </c>
      <c r="BZ56" s="29">
        <v>0</v>
      </c>
      <c r="CA56" s="29">
        <v>0</v>
      </c>
      <c r="CB56" s="29">
        <v>554.1</v>
      </c>
      <c r="CD56" s="29">
        <v>398.43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0</v>
      </c>
      <c r="CM56" s="29">
        <v>0</v>
      </c>
      <c r="CN56" s="29">
        <v>0</v>
      </c>
      <c r="CO56" s="29">
        <v>3</v>
      </c>
      <c r="CP56" s="29">
        <v>2.9</v>
      </c>
    </row>
    <row r="57" spans="1:94" x14ac:dyDescent="0.25">
      <c r="B57" s="24" t="s">
        <v>111</v>
      </c>
    </row>
    <row r="58" spans="1:94" x14ac:dyDescent="0.25">
      <c r="B58" s="24" t="s">
        <v>90</v>
      </c>
    </row>
    <row r="59" spans="1:94" s="45" customFormat="1" ht="31.5" x14ac:dyDescent="0.25">
      <c r="A59" s="45" t="str">
        <f>"9/4"</f>
        <v>9/4</v>
      </c>
      <c r="B59" s="46" t="s">
        <v>156</v>
      </c>
      <c r="C59" s="45" t="str">
        <f>"250"</f>
        <v>250</v>
      </c>
      <c r="D59" s="45">
        <v>6.49</v>
      </c>
      <c r="E59" s="45">
        <v>2.71</v>
      </c>
      <c r="F59" s="45">
        <v>7.92</v>
      </c>
      <c r="G59" s="45">
        <v>0.54</v>
      </c>
      <c r="H59" s="45">
        <v>50.55</v>
      </c>
      <c r="I59" s="45">
        <v>298.18203999999997</v>
      </c>
      <c r="J59" s="45">
        <v>4.9800000000000004</v>
      </c>
      <c r="K59" s="45">
        <v>0.14000000000000001</v>
      </c>
      <c r="L59" s="45">
        <v>0</v>
      </c>
      <c r="M59" s="45">
        <v>0</v>
      </c>
      <c r="N59" s="45">
        <v>10.89</v>
      </c>
      <c r="O59" s="45">
        <v>38.090000000000003</v>
      </c>
      <c r="P59" s="45">
        <v>1.57</v>
      </c>
      <c r="Q59" s="45">
        <v>0</v>
      </c>
      <c r="R59" s="45">
        <v>0</v>
      </c>
      <c r="S59" s="45">
        <v>0.09</v>
      </c>
      <c r="T59" s="45">
        <v>2.38</v>
      </c>
      <c r="U59" s="45">
        <v>532.97</v>
      </c>
      <c r="V59" s="45">
        <v>192.11</v>
      </c>
      <c r="W59" s="45">
        <v>119.49</v>
      </c>
      <c r="X59" s="45">
        <v>38.86</v>
      </c>
      <c r="Y59" s="45">
        <v>157.81</v>
      </c>
      <c r="Z59" s="45">
        <v>0.69</v>
      </c>
      <c r="AA59" s="45">
        <v>43.75</v>
      </c>
      <c r="AB59" s="45">
        <v>25.31</v>
      </c>
      <c r="AC59" s="45">
        <v>48.75</v>
      </c>
      <c r="AD59" s="45">
        <v>0.28000000000000003</v>
      </c>
      <c r="AE59" s="45">
        <v>7.0000000000000007E-2</v>
      </c>
      <c r="AF59" s="45">
        <v>0.15</v>
      </c>
      <c r="AG59" s="45">
        <v>0.83</v>
      </c>
      <c r="AH59" s="45">
        <v>2.58</v>
      </c>
      <c r="AI59" s="45">
        <v>0.49</v>
      </c>
      <c r="AJ59" s="45">
        <v>0</v>
      </c>
      <c r="AK59" s="45">
        <v>152.33000000000001</v>
      </c>
      <c r="AL59" s="45">
        <v>150.43</v>
      </c>
      <c r="AM59" s="45">
        <v>592.41</v>
      </c>
      <c r="AN59" s="45">
        <v>346.86</v>
      </c>
      <c r="AO59" s="45">
        <v>155.27000000000001</v>
      </c>
      <c r="AP59" s="45">
        <v>251.68</v>
      </c>
      <c r="AQ59" s="45">
        <v>96.04</v>
      </c>
      <c r="AR59" s="45">
        <v>336.14</v>
      </c>
      <c r="AS59" s="45">
        <v>212.42</v>
      </c>
      <c r="AT59" s="45">
        <v>276.48</v>
      </c>
      <c r="AU59" s="45">
        <v>294.55</v>
      </c>
      <c r="AV59" s="45">
        <v>93.77</v>
      </c>
      <c r="AW59" s="45">
        <v>173.95</v>
      </c>
      <c r="AX59" s="45">
        <v>655.5</v>
      </c>
      <c r="AY59" s="45">
        <v>0</v>
      </c>
      <c r="AZ59" s="45">
        <v>180.81</v>
      </c>
      <c r="BA59" s="45">
        <v>181.18</v>
      </c>
      <c r="BB59" s="45">
        <v>327.93</v>
      </c>
      <c r="BC59" s="45">
        <v>98.34</v>
      </c>
      <c r="BD59" s="45">
        <v>0.16</v>
      </c>
      <c r="BE59" s="45">
        <v>0.08</v>
      </c>
      <c r="BF59" s="45">
        <v>0.04</v>
      </c>
      <c r="BG59" s="45">
        <v>0.09</v>
      </c>
      <c r="BH59" s="45">
        <v>0.11</v>
      </c>
      <c r="BI59" s="45">
        <v>0.49</v>
      </c>
      <c r="BJ59" s="45">
        <v>0</v>
      </c>
      <c r="BK59" s="45">
        <v>1.45</v>
      </c>
      <c r="BL59" s="45">
        <v>0</v>
      </c>
      <c r="BM59" s="45">
        <v>0.44</v>
      </c>
      <c r="BN59" s="45">
        <v>0</v>
      </c>
      <c r="BO59" s="45">
        <v>0</v>
      </c>
      <c r="BP59" s="45">
        <v>0</v>
      </c>
      <c r="BQ59" s="45">
        <v>0.09</v>
      </c>
      <c r="BR59" s="45">
        <v>0.14000000000000001</v>
      </c>
      <c r="BS59" s="45">
        <v>1.28</v>
      </c>
      <c r="BT59" s="45">
        <v>0</v>
      </c>
      <c r="BU59" s="45">
        <v>0</v>
      </c>
      <c r="BV59" s="45">
        <v>0.16</v>
      </c>
      <c r="BW59" s="45">
        <v>0</v>
      </c>
      <c r="BX59" s="45">
        <v>0</v>
      </c>
      <c r="BY59" s="45">
        <v>0</v>
      </c>
      <c r="BZ59" s="45">
        <v>0</v>
      </c>
      <c r="CA59" s="45">
        <v>0</v>
      </c>
      <c r="CB59" s="45">
        <v>185.9</v>
      </c>
      <c r="CD59" s="45">
        <v>47.97</v>
      </c>
      <c r="CF59" s="45">
        <v>0</v>
      </c>
      <c r="CG59" s="45">
        <v>0</v>
      </c>
      <c r="CH59" s="45">
        <v>0</v>
      </c>
      <c r="CI59" s="45">
        <v>0</v>
      </c>
      <c r="CJ59" s="45">
        <v>0</v>
      </c>
      <c r="CK59" s="45">
        <v>0</v>
      </c>
      <c r="CL59" s="45">
        <v>0</v>
      </c>
      <c r="CM59" s="45">
        <v>0</v>
      </c>
      <c r="CN59" s="45">
        <v>0</v>
      </c>
      <c r="CO59" s="45">
        <v>6.25</v>
      </c>
      <c r="CP59" s="45">
        <v>1.25</v>
      </c>
    </row>
    <row r="60" spans="1:94" s="27" customFormat="1" x14ac:dyDescent="0.25">
      <c r="A60" s="27" t="str">
        <f>"14/12"</f>
        <v>14/12</v>
      </c>
      <c r="B60" s="28" t="s">
        <v>112</v>
      </c>
      <c r="C60" s="27" t="str">
        <f>"100"</f>
        <v>100</v>
      </c>
      <c r="D60" s="27">
        <v>7.95</v>
      </c>
      <c r="E60" s="27">
        <v>1</v>
      </c>
      <c r="F60" s="27">
        <v>11.22</v>
      </c>
      <c r="G60" s="27">
        <v>0.85</v>
      </c>
      <c r="H60" s="27">
        <v>55.55</v>
      </c>
      <c r="I60" s="27">
        <v>352.29846599999996</v>
      </c>
      <c r="J60" s="27">
        <v>7.81</v>
      </c>
      <c r="K60" s="27">
        <v>0.33</v>
      </c>
      <c r="L60" s="27">
        <v>0</v>
      </c>
      <c r="M60" s="27">
        <v>0</v>
      </c>
      <c r="N60" s="27">
        <v>13.32</v>
      </c>
      <c r="O60" s="27">
        <v>40.159999999999997</v>
      </c>
      <c r="P60" s="27">
        <v>2.0699999999999998</v>
      </c>
      <c r="Q60" s="27">
        <v>0</v>
      </c>
      <c r="R60" s="27">
        <v>0</v>
      </c>
      <c r="S60" s="27">
        <v>0.03</v>
      </c>
      <c r="T60" s="27">
        <v>1.36</v>
      </c>
      <c r="U60" s="27">
        <v>251.83</v>
      </c>
      <c r="V60" s="27">
        <v>113.29</v>
      </c>
      <c r="W60" s="27">
        <v>47.93</v>
      </c>
      <c r="X60" s="27">
        <v>12.88</v>
      </c>
      <c r="Y60" s="27">
        <v>76.819999999999993</v>
      </c>
      <c r="Z60" s="27">
        <v>0.78</v>
      </c>
      <c r="AA60" s="27">
        <v>39.659999999999997</v>
      </c>
      <c r="AB60" s="27">
        <v>38.44</v>
      </c>
      <c r="AC60" s="27">
        <v>74.209999999999994</v>
      </c>
      <c r="AD60" s="27">
        <v>1.1299999999999999</v>
      </c>
      <c r="AE60" s="27">
        <v>0.09</v>
      </c>
      <c r="AF60" s="27">
        <v>7.0000000000000007E-2</v>
      </c>
      <c r="AG60" s="27">
        <v>0.66</v>
      </c>
      <c r="AH60" s="27">
        <v>2.2200000000000002</v>
      </c>
      <c r="AI60" s="27">
        <v>0.16</v>
      </c>
      <c r="AJ60" s="27">
        <v>0</v>
      </c>
      <c r="AK60" s="27">
        <v>52.65</v>
      </c>
      <c r="AL60" s="27">
        <v>51.94</v>
      </c>
      <c r="AM60" s="27">
        <v>582.30999999999995</v>
      </c>
      <c r="AN60" s="27">
        <v>222.74</v>
      </c>
      <c r="AO60" s="27">
        <v>117.1</v>
      </c>
      <c r="AP60" s="27">
        <v>233.92</v>
      </c>
      <c r="AQ60" s="27">
        <v>79.489999999999995</v>
      </c>
      <c r="AR60" s="27">
        <v>353.28</v>
      </c>
      <c r="AS60" s="27">
        <v>206.71</v>
      </c>
      <c r="AT60" s="27">
        <v>248.07</v>
      </c>
      <c r="AU60" s="27">
        <v>215.78</v>
      </c>
      <c r="AV60" s="27">
        <v>127.14</v>
      </c>
      <c r="AW60" s="27">
        <v>217.23</v>
      </c>
      <c r="AX60" s="27">
        <v>1901.9</v>
      </c>
      <c r="AY60" s="27">
        <v>0</v>
      </c>
      <c r="AZ60" s="27">
        <v>599.44000000000005</v>
      </c>
      <c r="BA60" s="27">
        <v>313.11</v>
      </c>
      <c r="BB60" s="27">
        <v>211.42</v>
      </c>
      <c r="BC60" s="27">
        <v>131.06</v>
      </c>
      <c r="BD60" s="27">
        <v>0.36</v>
      </c>
      <c r="BE60" s="27">
        <v>0.16</v>
      </c>
      <c r="BF60" s="27">
        <v>0.09</v>
      </c>
      <c r="BG60" s="27">
        <v>0.2</v>
      </c>
      <c r="BH60" s="27">
        <v>0.23</v>
      </c>
      <c r="BI60" s="27">
        <v>1.05</v>
      </c>
      <c r="BJ60" s="27">
        <v>0</v>
      </c>
      <c r="BK60" s="27">
        <v>2.99</v>
      </c>
      <c r="BL60" s="27">
        <v>0</v>
      </c>
      <c r="BM60" s="27">
        <v>0.91</v>
      </c>
      <c r="BN60" s="27">
        <v>0</v>
      </c>
      <c r="BO60" s="27">
        <v>0</v>
      </c>
      <c r="BP60" s="27">
        <v>0</v>
      </c>
      <c r="BQ60" s="27">
        <v>0.2</v>
      </c>
      <c r="BR60" s="27">
        <v>0.31</v>
      </c>
      <c r="BS60" s="27">
        <v>2.4300000000000002</v>
      </c>
      <c r="BT60" s="27">
        <v>0</v>
      </c>
      <c r="BU60" s="27">
        <v>0</v>
      </c>
      <c r="BV60" s="27">
        <v>0.45</v>
      </c>
      <c r="BW60" s="27">
        <v>0.03</v>
      </c>
      <c r="BX60" s="27">
        <v>0</v>
      </c>
      <c r="BY60" s="27">
        <v>0</v>
      </c>
      <c r="BZ60" s="27">
        <v>0</v>
      </c>
      <c r="CA60" s="27">
        <v>0</v>
      </c>
      <c r="CB60" s="27">
        <v>39.96</v>
      </c>
      <c r="CD60" s="27">
        <v>46.07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12</v>
      </c>
      <c r="CP60" s="27">
        <v>0.6</v>
      </c>
    </row>
    <row r="61" spans="1:94" s="27" customFormat="1" x14ac:dyDescent="0.25">
      <c r="A61" s="27" t="str">
        <f>"36/10"</f>
        <v>36/10</v>
      </c>
      <c r="B61" s="28" t="s">
        <v>113</v>
      </c>
      <c r="C61" s="27" t="str">
        <f>"200"</f>
        <v>200</v>
      </c>
      <c r="D61" s="27">
        <v>3.64</v>
      </c>
      <c r="E61" s="27">
        <v>2.9</v>
      </c>
      <c r="F61" s="27">
        <v>3.34</v>
      </c>
      <c r="G61" s="27">
        <v>0.6</v>
      </c>
      <c r="H61" s="27">
        <v>24.1</v>
      </c>
      <c r="I61" s="27">
        <v>134.76724800000002</v>
      </c>
      <c r="J61" s="27">
        <v>2.36</v>
      </c>
      <c r="K61" s="27">
        <v>0</v>
      </c>
      <c r="L61" s="27">
        <v>0</v>
      </c>
      <c r="M61" s="27">
        <v>0</v>
      </c>
      <c r="N61" s="27">
        <v>22.51</v>
      </c>
      <c r="O61" s="27">
        <v>0.3</v>
      </c>
      <c r="P61" s="27">
        <v>1.28</v>
      </c>
      <c r="Q61" s="27">
        <v>0</v>
      </c>
      <c r="R61" s="27">
        <v>0</v>
      </c>
      <c r="S61" s="27">
        <v>0.26</v>
      </c>
      <c r="T61" s="27">
        <v>0.97</v>
      </c>
      <c r="U61" s="27">
        <v>50.72</v>
      </c>
      <c r="V61" s="27">
        <v>182.12</v>
      </c>
      <c r="W61" s="27">
        <v>110.63</v>
      </c>
      <c r="X61" s="27">
        <v>26.97</v>
      </c>
      <c r="Y61" s="27">
        <v>101.09</v>
      </c>
      <c r="Z61" s="27">
        <v>0.9</v>
      </c>
      <c r="AA61" s="27">
        <v>12</v>
      </c>
      <c r="AB61" s="27">
        <v>8.64</v>
      </c>
      <c r="AC61" s="27">
        <v>22.12</v>
      </c>
      <c r="AD61" s="27">
        <v>0.01</v>
      </c>
      <c r="AE61" s="27">
        <v>0.03</v>
      </c>
      <c r="AF61" s="27">
        <v>0.13</v>
      </c>
      <c r="AG61" s="27">
        <v>0.14000000000000001</v>
      </c>
      <c r="AH61" s="27">
        <v>1.07</v>
      </c>
      <c r="AI61" s="27">
        <v>0.52</v>
      </c>
      <c r="AJ61" s="27">
        <v>0</v>
      </c>
      <c r="AK61" s="27">
        <v>153.22</v>
      </c>
      <c r="AL61" s="27">
        <v>151.34</v>
      </c>
      <c r="AM61" s="27">
        <v>259.44</v>
      </c>
      <c r="AN61" s="27">
        <v>208.68</v>
      </c>
      <c r="AO61" s="27">
        <v>69.56</v>
      </c>
      <c r="AP61" s="27">
        <v>122.2</v>
      </c>
      <c r="AQ61" s="27">
        <v>40.42</v>
      </c>
      <c r="AR61" s="27">
        <v>137.24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172.96</v>
      </c>
      <c r="BC61" s="27">
        <v>24.44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198.62</v>
      </c>
      <c r="CD61" s="27">
        <v>13.44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0</v>
      </c>
      <c r="CL61" s="27">
        <v>0</v>
      </c>
      <c r="CM61" s="27">
        <v>0</v>
      </c>
      <c r="CN61" s="27">
        <v>0</v>
      </c>
      <c r="CO61" s="27">
        <v>20</v>
      </c>
      <c r="CP61" s="27">
        <v>0</v>
      </c>
    </row>
    <row r="62" spans="1:94" s="27" customFormat="1" x14ac:dyDescent="0.25">
      <c r="A62" s="27" t="str">
        <f>"-"</f>
        <v>-</v>
      </c>
      <c r="B62" s="28" t="s">
        <v>114</v>
      </c>
      <c r="C62" s="27" t="str">
        <f>"50"</f>
        <v>50</v>
      </c>
      <c r="D62" s="27">
        <v>3.35</v>
      </c>
      <c r="E62" s="27">
        <v>0</v>
      </c>
      <c r="F62" s="27">
        <v>1.1000000000000001</v>
      </c>
      <c r="G62" s="27">
        <v>1.1000000000000001</v>
      </c>
      <c r="H62" s="27">
        <v>26.65</v>
      </c>
      <c r="I62" s="27">
        <v>129.11299999999997</v>
      </c>
      <c r="J62" s="27">
        <v>0.25</v>
      </c>
      <c r="K62" s="27">
        <v>0</v>
      </c>
      <c r="L62" s="27">
        <v>0</v>
      </c>
      <c r="M62" s="27">
        <v>0</v>
      </c>
      <c r="N62" s="27">
        <v>1.65</v>
      </c>
      <c r="O62" s="27">
        <v>23.4</v>
      </c>
      <c r="P62" s="27">
        <v>1.6</v>
      </c>
      <c r="Q62" s="27">
        <v>0</v>
      </c>
      <c r="R62" s="27">
        <v>0</v>
      </c>
      <c r="S62" s="27">
        <v>0.15</v>
      </c>
      <c r="T62" s="27">
        <v>0.8</v>
      </c>
      <c r="U62" s="27">
        <v>139.43</v>
      </c>
      <c r="V62" s="27">
        <v>40.61</v>
      </c>
      <c r="W62" s="27">
        <v>7.15</v>
      </c>
      <c r="X62" s="27">
        <v>11.06</v>
      </c>
      <c r="Y62" s="27">
        <v>28.48</v>
      </c>
      <c r="Z62" s="27">
        <v>0.77</v>
      </c>
      <c r="AA62" s="27">
        <v>0</v>
      </c>
      <c r="AB62" s="27">
        <v>0</v>
      </c>
      <c r="AC62" s="27">
        <v>0</v>
      </c>
      <c r="AD62" s="27">
        <v>0.85</v>
      </c>
      <c r="AE62" s="27">
        <v>0.06</v>
      </c>
      <c r="AF62" s="27">
        <v>0.02</v>
      </c>
      <c r="AG62" s="27">
        <v>0.68</v>
      </c>
      <c r="AH62" s="27">
        <v>1.5</v>
      </c>
      <c r="AI62" s="27">
        <v>0</v>
      </c>
      <c r="AJ62" s="27">
        <v>0</v>
      </c>
      <c r="AK62" s="27">
        <v>161.82</v>
      </c>
      <c r="AL62" s="27">
        <v>167.91</v>
      </c>
      <c r="AM62" s="27">
        <v>257.08999999999997</v>
      </c>
      <c r="AN62" s="27">
        <v>86.57</v>
      </c>
      <c r="AO62" s="27">
        <v>50.9</v>
      </c>
      <c r="AP62" s="27">
        <v>101.79</v>
      </c>
      <c r="AQ62" s="27">
        <v>38.28</v>
      </c>
      <c r="AR62" s="27">
        <v>182.7</v>
      </c>
      <c r="AS62" s="27">
        <v>113.54</v>
      </c>
      <c r="AT62" s="27">
        <v>157.91</v>
      </c>
      <c r="AU62" s="27">
        <v>130.94</v>
      </c>
      <c r="AV62" s="27">
        <v>70.040000000000006</v>
      </c>
      <c r="AW62" s="27">
        <v>121.8</v>
      </c>
      <c r="AX62" s="27">
        <v>1011.38</v>
      </c>
      <c r="AY62" s="27">
        <v>0</v>
      </c>
      <c r="AZ62" s="27">
        <v>329.3</v>
      </c>
      <c r="BA62" s="27">
        <v>143.99</v>
      </c>
      <c r="BB62" s="27">
        <v>96.57</v>
      </c>
      <c r="BC62" s="27">
        <v>75.260000000000005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0.01</v>
      </c>
      <c r="BJ62" s="27">
        <v>0</v>
      </c>
      <c r="BK62" s="27">
        <v>0.12</v>
      </c>
      <c r="BL62" s="27">
        <v>0</v>
      </c>
      <c r="BM62" s="27">
        <v>0.05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0.43</v>
      </c>
      <c r="BT62" s="27">
        <v>0</v>
      </c>
      <c r="BU62" s="27">
        <v>0</v>
      </c>
      <c r="BV62" s="27">
        <v>0.32</v>
      </c>
      <c r="BW62" s="27">
        <v>0.01</v>
      </c>
      <c r="BX62" s="27">
        <v>0</v>
      </c>
      <c r="BY62" s="27">
        <v>0</v>
      </c>
      <c r="BZ62" s="27">
        <v>0</v>
      </c>
      <c r="CA62" s="27">
        <v>0</v>
      </c>
      <c r="CB62" s="27">
        <v>17.05</v>
      </c>
      <c r="CD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0</v>
      </c>
      <c r="CM62" s="27">
        <v>0</v>
      </c>
      <c r="CN62" s="27">
        <v>0</v>
      </c>
      <c r="CO62" s="27">
        <v>0</v>
      </c>
      <c r="CP62" s="27">
        <v>0</v>
      </c>
    </row>
    <row r="63" spans="1:94" s="27" customFormat="1" x14ac:dyDescent="0.25">
      <c r="A63" s="25" t="str">
        <f>"-"</f>
        <v>-</v>
      </c>
      <c r="B63" s="26" t="s">
        <v>115</v>
      </c>
      <c r="C63" s="25" t="str">
        <f>"20"</f>
        <v>20</v>
      </c>
      <c r="D63" s="25">
        <v>0.16</v>
      </c>
      <c r="E63" s="25">
        <v>0.16</v>
      </c>
      <c r="F63" s="25">
        <v>14.5</v>
      </c>
      <c r="G63" s="25">
        <v>0</v>
      </c>
      <c r="H63" s="25">
        <v>0.26</v>
      </c>
      <c r="I63" s="25">
        <v>132.12799999999999</v>
      </c>
      <c r="J63" s="25">
        <v>9.42</v>
      </c>
      <c r="K63" s="25">
        <v>0.44</v>
      </c>
      <c r="L63" s="25">
        <v>0</v>
      </c>
      <c r="M63" s="25">
        <v>0</v>
      </c>
      <c r="N63" s="25">
        <v>0.26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0.28000000000000003</v>
      </c>
      <c r="U63" s="25">
        <v>3</v>
      </c>
      <c r="V63" s="25">
        <v>6</v>
      </c>
      <c r="W63" s="25">
        <v>4.8</v>
      </c>
      <c r="X63" s="25">
        <v>0</v>
      </c>
      <c r="Y63" s="25">
        <v>6</v>
      </c>
      <c r="Z63" s="25">
        <v>0.04</v>
      </c>
      <c r="AA63" s="25">
        <v>80</v>
      </c>
      <c r="AB63" s="25">
        <v>60</v>
      </c>
      <c r="AC63" s="25">
        <v>90</v>
      </c>
      <c r="AD63" s="25">
        <v>0.2</v>
      </c>
      <c r="AE63" s="25">
        <v>0</v>
      </c>
      <c r="AF63" s="25">
        <v>0.02</v>
      </c>
      <c r="AG63" s="25">
        <v>0.02</v>
      </c>
      <c r="AH63" s="25">
        <v>0.04</v>
      </c>
      <c r="AI63" s="25">
        <v>0</v>
      </c>
      <c r="AJ63" s="27">
        <v>0</v>
      </c>
      <c r="AK63" s="27">
        <v>8.4</v>
      </c>
      <c r="AL63" s="27">
        <v>8.1999999999999993</v>
      </c>
      <c r="AM63" s="27">
        <v>15.2</v>
      </c>
      <c r="AN63" s="27">
        <v>9</v>
      </c>
      <c r="AO63" s="27">
        <v>3.4</v>
      </c>
      <c r="AP63" s="27">
        <v>9.4</v>
      </c>
      <c r="AQ63" s="27">
        <v>8.6</v>
      </c>
      <c r="AR63" s="27">
        <v>8.4</v>
      </c>
      <c r="AS63" s="27">
        <v>7.2</v>
      </c>
      <c r="AT63" s="27">
        <v>5.2</v>
      </c>
      <c r="AU63" s="27">
        <v>11.4</v>
      </c>
      <c r="AV63" s="27">
        <v>7</v>
      </c>
      <c r="AW63" s="27">
        <v>4.8</v>
      </c>
      <c r="AX63" s="27">
        <v>28.4</v>
      </c>
      <c r="AY63" s="27">
        <v>0</v>
      </c>
      <c r="AZ63" s="27">
        <v>9.6</v>
      </c>
      <c r="BA63" s="27">
        <v>10.8</v>
      </c>
      <c r="BB63" s="27">
        <v>8.4</v>
      </c>
      <c r="BC63" s="27">
        <v>2</v>
      </c>
      <c r="BD63" s="27">
        <v>0.54</v>
      </c>
      <c r="BE63" s="27">
        <v>0.25</v>
      </c>
      <c r="BF63" s="27">
        <v>0.13</v>
      </c>
      <c r="BG63" s="27">
        <v>0.3</v>
      </c>
      <c r="BH63" s="27">
        <v>0.34</v>
      </c>
      <c r="BI63" s="27">
        <v>1.59</v>
      </c>
      <c r="BJ63" s="27">
        <v>0</v>
      </c>
      <c r="BK63" s="27">
        <v>4.42</v>
      </c>
      <c r="BL63" s="27">
        <v>0</v>
      </c>
      <c r="BM63" s="27">
        <v>1.36</v>
      </c>
      <c r="BN63" s="27">
        <v>0</v>
      </c>
      <c r="BO63" s="27">
        <v>0</v>
      </c>
      <c r="BP63" s="27">
        <v>0</v>
      </c>
      <c r="BQ63" s="27">
        <v>0.31</v>
      </c>
      <c r="BR63" s="27">
        <v>0.46</v>
      </c>
      <c r="BS63" s="27">
        <v>3.6</v>
      </c>
      <c r="BT63" s="27">
        <v>0</v>
      </c>
      <c r="BU63" s="27">
        <v>0</v>
      </c>
      <c r="BV63" s="27">
        <v>0.18</v>
      </c>
      <c r="BW63" s="27">
        <v>0.01</v>
      </c>
      <c r="BX63" s="27">
        <v>0</v>
      </c>
      <c r="BY63" s="27">
        <v>0</v>
      </c>
      <c r="BZ63" s="27">
        <v>0</v>
      </c>
      <c r="CA63" s="27">
        <v>0</v>
      </c>
      <c r="CB63" s="27">
        <v>5</v>
      </c>
      <c r="CD63" s="27">
        <v>90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0</v>
      </c>
      <c r="CN63" s="27">
        <v>0</v>
      </c>
      <c r="CO63" s="27">
        <v>0</v>
      </c>
      <c r="CP63" s="27">
        <v>0</v>
      </c>
    </row>
    <row r="64" spans="1:94" s="29" customFormat="1" x14ac:dyDescent="0.25">
      <c r="B64" s="30" t="s">
        <v>96</v>
      </c>
      <c r="C64" s="29">
        <v>620</v>
      </c>
      <c r="D64" s="29">
        <f>SUM(D59:D63)</f>
        <v>21.590000000000003</v>
      </c>
      <c r="E64" s="29">
        <f t="shared" ref="E64:AI64" si="0">SUM(E59:E63)</f>
        <v>6.77</v>
      </c>
      <c r="F64" s="29">
        <f t="shared" si="0"/>
        <v>38.08</v>
      </c>
      <c r="G64" s="29">
        <f t="shared" si="0"/>
        <v>3.0900000000000003</v>
      </c>
      <c r="H64" s="29">
        <f t="shared" si="0"/>
        <v>157.10999999999999</v>
      </c>
      <c r="I64" s="29">
        <f t="shared" si="0"/>
        <v>1046.4887539999997</v>
      </c>
      <c r="J64" s="29">
        <f t="shared" si="0"/>
        <v>24.82</v>
      </c>
      <c r="K64" s="29">
        <f t="shared" si="0"/>
        <v>0.91</v>
      </c>
      <c r="L64" s="29">
        <f t="shared" si="0"/>
        <v>0</v>
      </c>
      <c r="M64" s="29">
        <f t="shared" si="0"/>
        <v>0</v>
      </c>
      <c r="N64" s="29">
        <f t="shared" si="0"/>
        <v>48.629999999999995</v>
      </c>
      <c r="O64" s="29">
        <f t="shared" si="0"/>
        <v>101.94999999999999</v>
      </c>
      <c r="P64" s="29">
        <f t="shared" si="0"/>
        <v>6.52</v>
      </c>
      <c r="Q64" s="29">
        <f t="shared" si="0"/>
        <v>0</v>
      </c>
      <c r="R64" s="29">
        <f t="shared" si="0"/>
        <v>0</v>
      </c>
      <c r="S64" s="29">
        <f t="shared" si="0"/>
        <v>0.53</v>
      </c>
      <c r="T64" s="29">
        <f t="shared" si="0"/>
        <v>5.79</v>
      </c>
      <c r="U64" s="29">
        <f t="shared" si="0"/>
        <v>977.95</v>
      </c>
      <c r="V64" s="29">
        <f t="shared" si="0"/>
        <v>534.13</v>
      </c>
      <c r="W64" s="29">
        <f t="shared" si="0"/>
        <v>289.99999999999994</v>
      </c>
      <c r="X64" s="29">
        <f t="shared" si="0"/>
        <v>89.77000000000001</v>
      </c>
      <c r="Y64" s="29">
        <f t="shared" si="0"/>
        <v>370.20000000000005</v>
      </c>
      <c r="Z64" s="29">
        <f t="shared" si="0"/>
        <v>3.18</v>
      </c>
      <c r="AA64" s="29">
        <f t="shared" si="0"/>
        <v>175.41</v>
      </c>
      <c r="AB64" s="29">
        <f t="shared" si="0"/>
        <v>132.38999999999999</v>
      </c>
      <c r="AC64" s="29">
        <f t="shared" si="0"/>
        <v>235.07999999999998</v>
      </c>
      <c r="AD64" s="29">
        <f t="shared" si="0"/>
        <v>2.4700000000000002</v>
      </c>
      <c r="AE64" s="29">
        <f t="shared" si="0"/>
        <v>0.25</v>
      </c>
      <c r="AF64" s="29">
        <f t="shared" si="0"/>
        <v>0.39</v>
      </c>
      <c r="AG64" s="29">
        <f t="shared" si="0"/>
        <v>2.33</v>
      </c>
      <c r="AH64" s="29">
        <f t="shared" si="0"/>
        <v>7.410000000000001</v>
      </c>
      <c r="AI64" s="29">
        <f t="shared" si="0"/>
        <v>1.17</v>
      </c>
      <c r="AJ64" s="29">
        <v>0</v>
      </c>
      <c r="AK64" s="29">
        <v>573.91999999999996</v>
      </c>
      <c r="AL64" s="29">
        <v>574.76</v>
      </c>
      <c r="AM64" s="29">
        <v>1985.86</v>
      </c>
      <c r="AN64" s="29">
        <v>954.7</v>
      </c>
      <c r="AO64" s="29">
        <v>442.12</v>
      </c>
      <c r="AP64" s="29">
        <v>809.92</v>
      </c>
      <c r="AQ64" s="29">
        <v>295.8</v>
      </c>
      <c r="AR64" s="29">
        <v>1162.1099999999999</v>
      </c>
      <c r="AS64" s="29">
        <v>638.24</v>
      </c>
      <c r="AT64" s="29">
        <v>698.46</v>
      </c>
      <c r="AU64" s="29">
        <v>656.92</v>
      </c>
      <c r="AV64" s="29">
        <v>330.87</v>
      </c>
      <c r="AW64" s="29">
        <v>548.47</v>
      </c>
      <c r="AX64" s="29">
        <v>4352.04</v>
      </c>
      <c r="AY64" s="29">
        <v>0</v>
      </c>
      <c r="AZ64" s="29">
        <v>1398.42</v>
      </c>
      <c r="BA64" s="29">
        <v>747.73</v>
      </c>
      <c r="BB64" s="29">
        <v>901.41</v>
      </c>
      <c r="BC64" s="29">
        <v>379.26</v>
      </c>
      <c r="BD64" s="29">
        <v>1.04</v>
      </c>
      <c r="BE64" s="29">
        <v>0.48</v>
      </c>
      <c r="BF64" s="29">
        <v>0.26</v>
      </c>
      <c r="BG64" s="29">
        <v>0.57999999999999996</v>
      </c>
      <c r="BH64" s="29">
        <v>0.67</v>
      </c>
      <c r="BI64" s="29">
        <v>3.08</v>
      </c>
      <c r="BJ64" s="29">
        <v>0</v>
      </c>
      <c r="BK64" s="29">
        <v>8.83</v>
      </c>
      <c r="BL64" s="29">
        <v>0</v>
      </c>
      <c r="BM64" s="29">
        <v>2.72</v>
      </c>
      <c r="BN64" s="29">
        <v>0.01</v>
      </c>
      <c r="BO64" s="29">
        <v>0</v>
      </c>
      <c r="BP64" s="29">
        <v>0</v>
      </c>
      <c r="BQ64" s="29">
        <v>0.6</v>
      </c>
      <c r="BR64" s="29">
        <v>0.91</v>
      </c>
      <c r="BS64" s="29">
        <v>7.6</v>
      </c>
      <c r="BT64" s="29">
        <v>0</v>
      </c>
      <c r="BU64" s="29">
        <v>0</v>
      </c>
      <c r="BV64" s="29">
        <v>1.42</v>
      </c>
      <c r="BW64" s="29">
        <v>0.06</v>
      </c>
      <c r="BX64" s="29">
        <v>0</v>
      </c>
      <c r="BY64" s="29">
        <v>0</v>
      </c>
      <c r="BZ64" s="29">
        <v>0</v>
      </c>
      <c r="CA64" s="29">
        <v>0</v>
      </c>
      <c r="CB64" s="29">
        <v>484.55</v>
      </c>
      <c r="CC64" s="29">
        <f>$I$64/$I$65*100</f>
        <v>100</v>
      </c>
      <c r="CD64" s="29">
        <v>184.37</v>
      </c>
      <c r="CF64" s="29">
        <v>0</v>
      </c>
      <c r="CG64" s="29">
        <v>0</v>
      </c>
      <c r="CH64" s="29">
        <v>0</v>
      </c>
      <c r="CI64" s="29">
        <v>0</v>
      </c>
      <c r="CJ64" s="29">
        <v>0</v>
      </c>
      <c r="CK64" s="29">
        <v>0</v>
      </c>
      <c r="CL64" s="29">
        <v>0</v>
      </c>
      <c r="CM64" s="29">
        <v>0</v>
      </c>
      <c r="CN64" s="29">
        <v>0</v>
      </c>
      <c r="CO64" s="29">
        <v>38.25</v>
      </c>
      <c r="CP64" s="29">
        <v>1.23</v>
      </c>
    </row>
    <row r="65" spans="1:94" s="29" customFormat="1" x14ac:dyDescent="0.25">
      <c r="B65" s="30" t="s">
        <v>97</v>
      </c>
      <c r="D65" s="29">
        <f>D64</f>
        <v>21.590000000000003</v>
      </c>
      <c r="E65" s="29">
        <f t="shared" ref="E65:AI65" si="1">E64</f>
        <v>6.77</v>
      </c>
      <c r="F65" s="29">
        <f t="shared" si="1"/>
        <v>38.08</v>
      </c>
      <c r="G65" s="29">
        <f t="shared" si="1"/>
        <v>3.0900000000000003</v>
      </c>
      <c r="H65" s="29">
        <f t="shared" si="1"/>
        <v>157.10999999999999</v>
      </c>
      <c r="I65" s="29">
        <f t="shared" si="1"/>
        <v>1046.4887539999997</v>
      </c>
      <c r="J65" s="29">
        <f t="shared" si="1"/>
        <v>24.82</v>
      </c>
      <c r="K65" s="29">
        <f t="shared" si="1"/>
        <v>0.91</v>
      </c>
      <c r="L65" s="29">
        <f t="shared" si="1"/>
        <v>0</v>
      </c>
      <c r="M65" s="29">
        <f t="shared" si="1"/>
        <v>0</v>
      </c>
      <c r="N65" s="29">
        <f t="shared" si="1"/>
        <v>48.629999999999995</v>
      </c>
      <c r="O65" s="29">
        <f t="shared" si="1"/>
        <v>101.94999999999999</v>
      </c>
      <c r="P65" s="29">
        <f t="shared" si="1"/>
        <v>6.52</v>
      </c>
      <c r="Q65" s="29">
        <f t="shared" si="1"/>
        <v>0</v>
      </c>
      <c r="R65" s="29">
        <f t="shared" si="1"/>
        <v>0</v>
      </c>
      <c r="S65" s="29">
        <f t="shared" si="1"/>
        <v>0.53</v>
      </c>
      <c r="T65" s="29">
        <f t="shared" si="1"/>
        <v>5.79</v>
      </c>
      <c r="U65" s="29">
        <f t="shared" si="1"/>
        <v>977.95</v>
      </c>
      <c r="V65" s="29">
        <f t="shared" si="1"/>
        <v>534.13</v>
      </c>
      <c r="W65" s="29">
        <f t="shared" si="1"/>
        <v>289.99999999999994</v>
      </c>
      <c r="X65" s="29">
        <f t="shared" si="1"/>
        <v>89.77000000000001</v>
      </c>
      <c r="Y65" s="29">
        <f t="shared" si="1"/>
        <v>370.20000000000005</v>
      </c>
      <c r="Z65" s="29">
        <f t="shared" si="1"/>
        <v>3.18</v>
      </c>
      <c r="AA65" s="29">
        <f t="shared" si="1"/>
        <v>175.41</v>
      </c>
      <c r="AB65" s="29">
        <f t="shared" si="1"/>
        <v>132.38999999999999</v>
      </c>
      <c r="AC65" s="29">
        <f t="shared" si="1"/>
        <v>235.07999999999998</v>
      </c>
      <c r="AD65" s="29">
        <f t="shared" si="1"/>
        <v>2.4700000000000002</v>
      </c>
      <c r="AE65" s="29">
        <f t="shared" si="1"/>
        <v>0.25</v>
      </c>
      <c r="AF65" s="29">
        <f t="shared" si="1"/>
        <v>0.39</v>
      </c>
      <c r="AG65" s="29">
        <f t="shared" si="1"/>
        <v>2.33</v>
      </c>
      <c r="AH65" s="29">
        <f t="shared" si="1"/>
        <v>7.410000000000001</v>
      </c>
      <c r="AI65" s="29">
        <f t="shared" si="1"/>
        <v>1.17</v>
      </c>
      <c r="AJ65" s="29">
        <v>0</v>
      </c>
      <c r="AK65" s="29">
        <v>573.91999999999996</v>
      </c>
      <c r="AL65" s="29">
        <v>574.76</v>
      </c>
      <c r="AM65" s="29">
        <v>1985.86</v>
      </c>
      <c r="AN65" s="29">
        <v>954.7</v>
      </c>
      <c r="AO65" s="29">
        <v>442.12</v>
      </c>
      <c r="AP65" s="29">
        <v>809.92</v>
      </c>
      <c r="AQ65" s="29">
        <v>295.8</v>
      </c>
      <c r="AR65" s="29">
        <v>1162.1099999999999</v>
      </c>
      <c r="AS65" s="29">
        <v>638.24</v>
      </c>
      <c r="AT65" s="29">
        <v>698.46</v>
      </c>
      <c r="AU65" s="29">
        <v>656.92</v>
      </c>
      <c r="AV65" s="29">
        <v>330.87</v>
      </c>
      <c r="AW65" s="29">
        <v>548.47</v>
      </c>
      <c r="AX65" s="29">
        <v>4352.04</v>
      </c>
      <c r="AY65" s="29">
        <v>0</v>
      </c>
      <c r="AZ65" s="29">
        <v>1398.42</v>
      </c>
      <c r="BA65" s="29">
        <v>747.73</v>
      </c>
      <c r="BB65" s="29">
        <v>901.41</v>
      </c>
      <c r="BC65" s="29">
        <v>379.26</v>
      </c>
      <c r="BD65" s="29">
        <v>1.04</v>
      </c>
      <c r="BE65" s="29">
        <v>0.48</v>
      </c>
      <c r="BF65" s="29">
        <v>0.26</v>
      </c>
      <c r="BG65" s="29">
        <v>0.57999999999999996</v>
      </c>
      <c r="BH65" s="29">
        <v>0.67</v>
      </c>
      <c r="BI65" s="29">
        <v>3.08</v>
      </c>
      <c r="BJ65" s="29">
        <v>0</v>
      </c>
      <c r="BK65" s="29">
        <v>8.83</v>
      </c>
      <c r="BL65" s="29">
        <v>0</v>
      </c>
      <c r="BM65" s="29">
        <v>2.72</v>
      </c>
      <c r="BN65" s="29">
        <v>0.01</v>
      </c>
      <c r="BO65" s="29">
        <v>0</v>
      </c>
      <c r="BP65" s="29">
        <v>0</v>
      </c>
      <c r="BQ65" s="29">
        <v>0.6</v>
      </c>
      <c r="BR65" s="29">
        <v>0.91</v>
      </c>
      <c r="BS65" s="29">
        <v>7.6</v>
      </c>
      <c r="BT65" s="29">
        <v>0</v>
      </c>
      <c r="BU65" s="29">
        <v>0</v>
      </c>
      <c r="BV65" s="29">
        <v>1.42</v>
      </c>
      <c r="BW65" s="29">
        <v>0.06</v>
      </c>
      <c r="BX65" s="29">
        <v>0</v>
      </c>
      <c r="BY65" s="29">
        <v>0</v>
      </c>
      <c r="BZ65" s="29">
        <v>0</v>
      </c>
      <c r="CA65" s="29">
        <v>0</v>
      </c>
      <c r="CB65" s="29">
        <v>484.55</v>
      </c>
      <c r="CD65" s="29">
        <v>184.37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38.25</v>
      </c>
      <c r="CP65" s="29">
        <v>1.23</v>
      </c>
    </row>
    <row r="66" spans="1:94" s="29" customFormat="1" x14ac:dyDescent="0.25">
      <c r="B66" s="30"/>
    </row>
    <row r="67" spans="1:94" s="29" customFormat="1" x14ac:dyDescent="0.25">
      <c r="B67" s="30"/>
    </row>
    <row r="68" spans="1:94" x14ac:dyDescent="0.25">
      <c r="B68" s="24" t="s">
        <v>116</v>
      </c>
    </row>
    <row r="69" spans="1:94" x14ac:dyDescent="0.25">
      <c r="B69" s="24" t="s">
        <v>90</v>
      </c>
    </row>
    <row r="70" spans="1:94" s="27" customFormat="1" ht="31.5" x14ac:dyDescent="0.25">
      <c r="A70" s="27" t="str">
        <f>"5/9"</f>
        <v>5/9</v>
      </c>
      <c r="B70" s="28" t="s">
        <v>91</v>
      </c>
      <c r="C70" s="27" t="str">
        <f>"100"</f>
        <v>100</v>
      </c>
      <c r="D70" s="27">
        <v>12.51</v>
      </c>
      <c r="E70" s="27">
        <v>10.74</v>
      </c>
      <c r="F70" s="27">
        <v>20.75</v>
      </c>
      <c r="G70" s="27">
        <v>1.67</v>
      </c>
      <c r="H70" s="27">
        <v>11.89</v>
      </c>
      <c r="I70" s="27">
        <v>284.53766999999993</v>
      </c>
      <c r="J70" s="27">
        <v>9.5</v>
      </c>
      <c r="K70" s="27">
        <v>1.3</v>
      </c>
      <c r="L70" s="27">
        <v>0</v>
      </c>
      <c r="M70" s="27">
        <v>0</v>
      </c>
      <c r="N70" s="27">
        <v>1.41</v>
      </c>
      <c r="O70" s="27">
        <v>10.16</v>
      </c>
      <c r="P70" s="27">
        <v>0.33</v>
      </c>
      <c r="Q70" s="27">
        <v>0</v>
      </c>
      <c r="R70" s="27">
        <v>0</v>
      </c>
      <c r="S70" s="27">
        <v>0.03</v>
      </c>
      <c r="T70" s="27">
        <v>1.62</v>
      </c>
      <c r="U70" s="27">
        <v>211.86</v>
      </c>
      <c r="V70" s="27">
        <v>220.46</v>
      </c>
      <c r="W70" s="27">
        <v>34.83</v>
      </c>
      <c r="X70" s="27">
        <v>21.39</v>
      </c>
      <c r="Y70" s="27">
        <v>129.47</v>
      </c>
      <c r="Z70" s="27">
        <v>1.36</v>
      </c>
      <c r="AA70" s="27">
        <v>4</v>
      </c>
      <c r="AB70" s="27">
        <v>2.5</v>
      </c>
      <c r="AC70" s="27">
        <v>5.5</v>
      </c>
      <c r="AD70" s="27">
        <v>1.31</v>
      </c>
      <c r="AE70" s="27">
        <v>0.37</v>
      </c>
      <c r="AF70" s="27">
        <v>0.13</v>
      </c>
      <c r="AG70" s="27">
        <v>1.88</v>
      </c>
      <c r="AH70" s="27">
        <v>4.78</v>
      </c>
      <c r="AI70" s="27">
        <v>7.0000000000000007E-2</v>
      </c>
      <c r="AJ70" s="27">
        <v>0</v>
      </c>
      <c r="AK70" s="27">
        <v>660.18</v>
      </c>
      <c r="AL70" s="27">
        <v>572.44000000000005</v>
      </c>
      <c r="AM70" s="27">
        <v>954.34</v>
      </c>
      <c r="AN70" s="27">
        <v>967.27</v>
      </c>
      <c r="AO70" s="27">
        <v>284.10000000000002</v>
      </c>
      <c r="AP70" s="27">
        <v>542.94000000000005</v>
      </c>
      <c r="AQ70" s="27">
        <v>163.59</v>
      </c>
      <c r="AR70" s="27">
        <v>534.83000000000004</v>
      </c>
      <c r="AS70" s="27">
        <v>601.46</v>
      </c>
      <c r="AT70" s="27">
        <v>696.6</v>
      </c>
      <c r="AU70" s="27">
        <v>994.58</v>
      </c>
      <c r="AV70" s="27">
        <v>439.45</v>
      </c>
      <c r="AW70" s="27">
        <v>550.55999999999995</v>
      </c>
      <c r="AX70" s="27">
        <v>2087.91</v>
      </c>
      <c r="AY70" s="27">
        <v>119.51</v>
      </c>
      <c r="AZ70" s="27">
        <v>626.58000000000004</v>
      </c>
      <c r="BA70" s="27">
        <v>506.17</v>
      </c>
      <c r="BB70" s="27">
        <v>456.96</v>
      </c>
      <c r="BC70" s="27">
        <v>172.79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0.11</v>
      </c>
      <c r="BL70" s="27">
        <v>0</v>
      </c>
      <c r="BM70" s="27">
        <v>0.06</v>
      </c>
      <c r="BN70" s="27">
        <v>0</v>
      </c>
      <c r="BO70" s="27">
        <v>0.01</v>
      </c>
      <c r="BP70" s="27">
        <v>0</v>
      </c>
      <c r="BQ70" s="27">
        <v>0</v>
      </c>
      <c r="BR70" s="27">
        <v>0</v>
      </c>
      <c r="BS70" s="27">
        <v>0.37</v>
      </c>
      <c r="BT70" s="27">
        <v>0</v>
      </c>
      <c r="BU70" s="27">
        <v>0</v>
      </c>
      <c r="BV70" s="27">
        <v>0.95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66.42</v>
      </c>
      <c r="CD70" s="27">
        <v>4.42</v>
      </c>
      <c r="CF70" s="27">
        <v>0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  <c r="CN70" s="27">
        <v>0</v>
      </c>
      <c r="CO70" s="27">
        <v>0</v>
      </c>
      <c r="CP70" s="27">
        <v>0.5</v>
      </c>
    </row>
    <row r="71" spans="1:94" s="27" customFormat="1" ht="31.5" x14ac:dyDescent="0.25">
      <c r="A71" s="27" t="str">
        <f>"46/3"</f>
        <v>46/3</v>
      </c>
      <c r="B71" s="28" t="s">
        <v>92</v>
      </c>
      <c r="C71" s="27" t="str">
        <f>"180"</f>
        <v>180</v>
      </c>
      <c r="D71" s="27">
        <v>6.36</v>
      </c>
      <c r="E71" s="27">
        <v>0.04</v>
      </c>
      <c r="F71" s="27">
        <v>3.57</v>
      </c>
      <c r="G71" s="27">
        <v>0.8</v>
      </c>
      <c r="H71" s="27">
        <v>40.93</v>
      </c>
      <c r="I71" s="27">
        <v>220.7282094</v>
      </c>
      <c r="J71" s="27">
        <v>2.2400000000000002</v>
      </c>
      <c r="K71" s="27">
        <v>0.1</v>
      </c>
      <c r="L71" s="27">
        <v>0</v>
      </c>
      <c r="M71" s="27">
        <v>0</v>
      </c>
      <c r="N71" s="27">
        <v>1.17</v>
      </c>
      <c r="O71" s="27">
        <v>37.700000000000003</v>
      </c>
      <c r="P71" s="27">
        <v>2.06</v>
      </c>
      <c r="Q71" s="27">
        <v>0</v>
      </c>
      <c r="R71" s="27">
        <v>0</v>
      </c>
      <c r="S71" s="27">
        <v>0</v>
      </c>
      <c r="T71" s="27">
        <v>0.82</v>
      </c>
      <c r="U71" s="27">
        <v>176.71</v>
      </c>
      <c r="V71" s="27">
        <v>67.47</v>
      </c>
      <c r="W71" s="27">
        <v>12.64</v>
      </c>
      <c r="X71" s="27">
        <v>8.61</v>
      </c>
      <c r="Y71" s="27">
        <v>47.79</v>
      </c>
      <c r="Z71" s="27">
        <v>0.87</v>
      </c>
      <c r="AA71" s="27">
        <v>10.8</v>
      </c>
      <c r="AB71" s="27">
        <v>10.8</v>
      </c>
      <c r="AC71" s="27">
        <v>20.25</v>
      </c>
      <c r="AD71" s="27">
        <v>0.96</v>
      </c>
      <c r="AE71" s="27">
        <v>0.08</v>
      </c>
      <c r="AF71" s="27">
        <v>0.02</v>
      </c>
      <c r="AG71" s="27">
        <v>0.59</v>
      </c>
      <c r="AH71" s="27">
        <v>1.78</v>
      </c>
      <c r="AI71" s="27">
        <v>0</v>
      </c>
      <c r="AJ71" s="27">
        <v>0</v>
      </c>
      <c r="AK71" s="27">
        <v>1.78</v>
      </c>
      <c r="AL71" s="27">
        <v>1.73</v>
      </c>
      <c r="AM71" s="27">
        <v>472.07</v>
      </c>
      <c r="AN71" s="27">
        <v>147.44999999999999</v>
      </c>
      <c r="AO71" s="27">
        <v>89.89</v>
      </c>
      <c r="AP71" s="27">
        <v>182.63</v>
      </c>
      <c r="AQ71" s="27">
        <v>59.92</v>
      </c>
      <c r="AR71" s="27">
        <v>292.87</v>
      </c>
      <c r="AS71" s="27">
        <v>193.67</v>
      </c>
      <c r="AT71" s="27">
        <v>233.51</v>
      </c>
      <c r="AU71" s="27">
        <v>200.31</v>
      </c>
      <c r="AV71" s="27">
        <v>117.69</v>
      </c>
      <c r="AW71" s="27">
        <v>204.66</v>
      </c>
      <c r="AX71" s="27">
        <v>1797.43</v>
      </c>
      <c r="AY71" s="27">
        <v>0</v>
      </c>
      <c r="AZ71" s="27">
        <v>566.38</v>
      </c>
      <c r="BA71" s="27">
        <v>293.38</v>
      </c>
      <c r="BB71" s="27">
        <v>147.32</v>
      </c>
      <c r="BC71" s="27">
        <v>116.63</v>
      </c>
      <c r="BD71" s="27">
        <v>0.11</v>
      </c>
      <c r="BE71" s="27">
        <v>0.05</v>
      </c>
      <c r="BF71" s="27">
        <v>0.03</v>
      </c>
      <c r="BG71" s="27">
        <v>0.06</v>
      </c>
      <c r="BH71" s="27">
        <v>7.0000000000000007E-2</v>
      </c>
      <c r="BI71" s="27">
        <v>0.31</v>
      </c>
      <c r="BJ71" s="27">
        <v>0</v>
      </c>
      <c r="BK71" s="27">
        <v>0.97</v>
      </c>
      <c r="BL71" s="27">
        <v>0</v>
      </c>
      <c r="BM71" s="27">
        <v>0.28000000000000003</v>
      </c>
      <c r="BN71" s="27">
        <v>0</v>
      </c>
      <c r="BO71" s="27">
        <v>0</v>
      </c>
      <c r="BP71" s="27">
        <v>0</v>
      </c>
      <c r="BQ71" s="27">
        <v>0.06</v>
      </c>
      <c r="BR71" s="27">
        <v>0.1</v>
      </c>
      <c r="BS71" s="27">
        <v>0.72</v>
      </c>
      <c r="BT71" s="27">
        <v>0</v>
      </c>
      <c r="BU71" s="27">
        <v>0</v>
      </c>
      <c r="BV71" s="27">
        <v>0.28999999999999998</v>
      </c>
      <c r="BW71" s="27">
        <v>0.01</v>
      </c>
      <c r="BX71" s="27">
        <v>0</v>
      </c>
      <c r="BY71" s="27">
        <v>0</v>
      </c>
      <c r="BZ71" s="27">
        <v>0</v>
      </c>
      <c r="CA71" s="27">
        <v>0</v>
      </c>
      <c r="CB71" s="27">
        <v>9.08</v>
      </c>
      <c r="CD71" s="27">
        <v>12.6</v>
      </c>
      <c r="CF71" s="27">
        <v>0</v>
      </c>
      <c r="CG71" s="27">
        <v>0</v>
      </c>
      <c r="CH71" s="27">
        <v>0</v>
      </c>
      <c r="CI71" s="27">
        <v>0</v>
      </c>
      <c r="CJ71" s="27">
        <v>0</v>
      </c>
      <c r="CK71" s="27">
        <v>0</v>
      </c>
      <c r="CL71" s="27">
        <v>0</v>
      </c>
      <c r="CM71" s="27">
        <v>0</v>
      </c>
      <c r="CN71" s="27">
        <v>0</v>
      </c>
      <c r="CO71" s="27">
        <v>0</v>
      </c>
      <c r="CP71" s="27">
        <v>0.45</v>
      </c>
    </row>
    <row r="72" spans="1:94" s="27" customFormat="1" ht="31.5" x14ac:dyDescent="0.25">
      <c r="A72" s="27" t="str">
        <f>"32/10"</f>
        <v>32/10</v>
      </c>
      <c r="B72" s="28" t="s">
        <v>117</v>
      </c>
      <c r="C72" s="27" t="str">
        <f>"200"</f>
        <v>200</v>
      </c>
      <c r="D72" s="27">
        <v>2.84</v>
      </c>
      <c r="E72" s="27">
        <v>2.84</v>
      </c>
      <c r="F72" s="27">
        <v>3.19</v>
      </c>
      <c r="G72" s="27">
        <v>0</v>
      </c>
      <c r="H72" s="27">
        <v>14.83</v>
      </c>
      <c r="I72" s="27">
        <v>95.887190399999994</v>
      </c>
      <c r="J72" s="27">
        <v>2</v>
      </c>
      <c r="K72" s="27">
        <v>0</v>
      </c>
      <c r="L72" s="27">
        <v>0</v>
      </c>
      <c r="M72" s="27">
        <v>0</v>
      </c>
      <c r="N72" s="27">
        <v>14.39</v>
      </c>
      <c r="O72" s="27">
        <v>0</v>
      </c>
      <c r="P72" s="27">
        <v>0.44</v>
      </c>
      <c r="Q72" s="27">
        <v>0</v>
      </c>
      <c r="R72" s="27">
        <v>0</v>
      </c>
      <c r="S72" s="27">
        <v>0.1</v>
      </c>
      <c r="T72" s="27">
        <v>0.71</v>
      </c>
      <c r="U72" s="27">
        <v>49.6</v>
      </c>
      <c r="V72" s="27">
        <v>144.84</v>
      </c>
      <c r="W72" s="27">
        <v>116.69</v>
      </c>
      <c r="X72" s="27">
        <v>13.3</v>
      </c>
      <c r="Y72" s="27">
        <v>83.7</v>
      </c>
      <c r="Z72" s="27">
        <v>0.13</v>
      </c>
      <c r="AA72" s="27">
        <v>20</v>
      </c>
      <c r="AB72" s="27">
        <v>9</v>
      </c>
      <c r="AC72" s="27">
        <v>22</v>
      </c>
      <c r="AD72" s="27">
        <v>0</v>
      </c>
      <c r="AE72" s="27">
        <v>0.03</v>
      </c>
      <c r="AF72" s="27">
        <v>0.14000000000000001</v>
      </c>
      <c r="AG72" s="27">
        <v>0.09</v>
      </c>
      <c r="AH72" s="27">
        <v>0.8</v>
      </c>
      <c r="AI72" s="27">
        <v>0.52</v>
      </c>
      <c r="AJ72" s="27">
        <v>0</v>
      </c>
      <c r="AK72" s="27">
        <v>159.74</v>
      </c>
      <c r="AL72" s="27">
        <v>157.78</v>
      </c>
      <c r="AM72" s="27">
        <v>270.48</v>
      </c>
      <c r="AN72" s="27">
        <v>217.56</v>
      </c>
      <c r="AO72" s="27">
        <v>72.52</v>
      </c>
      <c r="AP72" s="27">
        <v>127.4</v>
      </c>
      <c r="AQ72" s="27">
        <v>42.14</v>
      </c>
      <c r="AR72" s="27">
        <v>143.08000000000001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180.32</v>
      </c>
      <c r="BC72" s="27">
        <v>25.48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198.41</v>
      </c>
      <c r="CD72" s="27">
        <v>21.5</v>
      </c>
      <c r="CF72" s="27">
        <v>0</v>
      </c>
      <c r="CG72" s="27">
        <v>0</v>
      </c>
      <c r="CH72" s="27">
        <v>0</v>
      </c>
      <c r="CI72" s="27">
        <v>0</v>
      </c>
      <c r="CJ72" s="27">
        <v>0</v>
      </c>
      <c r="CK72" s="27">
        <v>0</v>
      </c>
      <c r="CL72" s="27">
        <v>0</v>
      </c>
      <c r="CM72" s="27">
        <v>0</v>
      </c>
      <c r="CN72" s="27">
        <v>0</v>
      </c>
      <c r="CO72" s="27">
        <v>10</v>
      </c>
      <c r="CP72" s="27">
        <v>0</v>
      </c>
    </row>
    <row r="73" spans="1:94" s="27" customFormat="1" x14ac:dyDescent="0.25">
      <c r="A73" s="27" t="str">
        <f>"-"</f>
        <v>-</v>
      </c>
      <c r="B73" s="28" t="s">
        <v>94</v>
      </c>
      <c r="C73" s="27" t="str">
        <f>"45"</f>
        <v>45</v>
      </c>
      <c r="D73" s="27">
        <v>2.98</v>
      </c>
      <c r="E73" s="27">
        <v>0</v>
      </c>
      <c r="F73" s="27">
        <v>0.3</v>
      </c>
      <c r="G73" s="27">
        <v>0.3</v>
      </c>
      <c r="H73" s="27">
        <v>21.11</v>
      </c>
      <c r="I73" s="27">
        <v>100.75545</v>
      </c>
      <c r="J73" s="27">
        <v>0</v>
      </c>
      <c r="K73" s="27">
        <v>0</v>
      </c>
      <c r="L73" s="27">
        <v>0</v>
      </c>
      <c r="M73" s="27">
        <v>0</v>
      </c>
      <c r="N73" s="27">
        <v>0.5</v>
      </c>
      <c r="O73" s="27">
        <v>20.52</v>
      </c>
      <c r="P73" s="27">
        <v>0.09</v>
      </c>
      <c r="Q73" s="27">
        <v>0</v>
      </c>
      <c r="R73" s="27">
        <v>0</v>
      </c>
      <c r="S73" s="27">
        <v>0</v>
      </c>
      <c r="T73" s="27">
        <v>0.81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229.03</v>
      </c>
      <c r="AN73" s="27">
        <v>75.95</v>
      </c>
      <c r="AO73" s="27">
        <v>45.02</v>
      </c>
      <c r="AP73" s="27">
        <v>90.05</v>
      </c>
      <c r="AQ73" s="27">
        <v>34.06</v>
      </c>
      <c r="AR73" s="27">
        <v>162.86000000000001</v>
      </c>
      <c r="AS73" s="27">
        <v>101.01</v>
      </c>
      <c r="AT73" s="27">
        <v>140.94</v>
      </c>
      <c r="AU73" s="27">
        <v>116.28</v>
      </c>
      <c r="AV73" s="27">
        <v>61.07</v>
      </c>
      <c r="AW73" s="27">
        <v>108.05</v>
      </c>
      <c r="AX73" s="27">
        <v>903.58</v>
      </c>
      <c r="AY73" s="27">
        <v>0</v>
      </c>
      <c r="AZ73" s="27">
        <v>294.41000000000003</v>
      </c>
      <c r="BA73" s="27">
        <v>128.02000000000001</v>
      </c>
      <c r="BB73" s="27">
        <v>84.96</v>
      </c>
      <c r="BC73" s="27">
        <v>67.34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0.04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0.03</v>
      </c>
      <c r="BT73" s="27">
        <v>0</v>
      </c>
      <c r="BU73" s="27">
        <v>0</v>
      </c>
      <c r="BV73" s="27">
        <v>0.12</v>
      </c>
      <c r="BW73" s="27">
        <v>0.01</v>
      </c>
      <c r="BX73" s="27">
        <v>0</v>
      </c>
      <c r="BY73" s="27">
        <v>0</v>
      </c>
      <c r="BZ73" s="27">
        <v>0</v>
      </c>
      <c r="CA73" s="27">
        <v>0</v>
      </c>
      <c r="CB73" s="27">
        <v>17.600000000000001</v>
      </c>
      <c r="CD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</row>
    <row r="74" spans="1:94" s="25" customFormat="1" x14ac:dyDescent="0.25">
      <c r="A74" s="25" t="str">
        <f>"-"</f>
        <v>-</v>
      </c>
      <c r="B74" s="26" t="s">
        <v>95</v>
      </c>
      <c r="C74" s="25" t="str">
        <f>"30"</f>
        <v>30</v>
      </c>
      <c r="D74" s="25">
        <v>1.98</v>
      </c>
      <c r="E74" s="25">
        <v>0</v>
      </c>
      <c r="F74" s="25">
        <v>0.36</v>
      </c>
      <c r="G74" s="25">
        <v>0.36</v>
      </c>
      <c r="H74" s="25">
        <v>12.51</v>
      </c>
      <c r="I74" s="25">
        <v>58.013999999999996</v>
      </c>
      <c r="J74" s="25">
        <v>0.06</v>
      </c>
      <c r="K74" s="25">
        <v>0</v>
      </c>
      <c r="L74" s="25">
        <v>0</v>
      </c>
      <c r="M74" s="25">
        <v>0</v>
      </c>
      <c r="N74" s="25">
        <v>0.36</v>
      </c>
      <c r="O74" s="25">
        <v>9.66</v>
      </c>
      <c r="P74" s="25">
        <v>2.4900000000000002</v>
      </c>
      <c r="Q74" s="25">
        <v>0</v>
      </c>
      <c r="R74" s="25">
        <v>0</v>
      </c>
      <c r="S74" s="25">
        <v>0.3</v>
      </c>
      <c r="T74" s="25">
        <v>0.75</v>
      </c>
      <c r="U74" s="25">
        <v>183</v>
      </c>
      <c r="V74" s="25">
        <v>73.5</v>
      </c>
      <c r="W74" s="25">
        <v>10.5</v>
      </c>
      <c r="X74" s="25">
        <v>14.1</v>
      </c>
      <c r="Y74" s="25">
        <v>47.4</v>
      </c>
      <c r="Z74" s="25">
        <v>1.17</v>
      </c>
      <c r="AA74" s="25">
        <v>0</v>
      </c>
      <c r="AB74" s="25">
        <v>1.5</v>
      </c>
      <c r="AC74" s="25">
        <v>0.3</v>
      </c>
      <c r="AD74" s="25">
        <v>0.42</v>
      </c>
      <c r="AE74" s="25">
        <v>0.05</v>
      </c>
      <c r="AF74" s="25">
        <v>0.02</v>
      </c>
      <c r="AG74" s="25">
        <v>0.21</v>
      </c>
      <c r="AH74" s="25">
        <v>0.6</v>
      </c>
      <c r="AI74" s="25">
        <v>0</v>
      </c>
      <c r="AJ74" s="25">
        <v>0</v>
      </c>
      <c r="AK74" s="25">
        <v>0</v>
      </c>
      <c r="AL74" s="25">
        <v>0</v>
      </c>
      <c r="AM74" s="25">
        <v>128.1</v>
      </c>
      <c r="AN74" s="25">
        <v>66.900000000000006</v>
      </c>
      <c r="AO74" s="25">
        <v>27.9</v>
      </c>
      <c r="AP74" s="25">
        <v>59.4</v>
      </c>
      <c r="AQ74" s="25">
        <v>24</v>
      </c>
      <c r="AR74" s="25">
        <v>111.3</v>
      </c>
      <c r="AS74" s="25">
        <v>89.1</v>
      </c>
      <c r="AT74" s="25">
        <v>87.3</v>
      </c>
      <c r="AU74" s="25">
        <v>139.19999999999999</v>
      </c>
      <c r="AV74" s="25">
        <v>37.200000000000003</v>
      </c>
      <c r="AW74" s="25">
        <v>93</v>
      </c>
      <c r="AX74" s="25">
        <v>458.7</v>
      </c>
      <c r="AY74" s="25">
        <v>0</v>
      </c>
      <c r="AZ74" s="25">
        <v>157.80000000000001</v>
      </c>
      <c r="BA74" s="25">
        <v>87.3</v>
      </c>
      <c r="BB74" s="25">
        <v>54</v>
      </c>
      <c r="BC74" s="25">
        <v>39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0.04</v>
      </c>
      <c r="BL74" s="25">
        <v>0</v>
      </c>
      <c r="BM74" s="25">
        <v>0</v>
      </c>
      <c r="BN74" s="25">
        <v>0.01</v>
      </c>
      <c r="BO74" s="25">
        <v>0</v>
      </c>
      <c r="BP74" s="25">
        <v>0</v>
      </c>
      <c r="BQ74" s="25">
        <v>0</v>
      </c>
      <c r="BR74" s="25">
        <v>0</v>
      </c>
      <c r="BS74" s="25">
        <v>0.03</v>
      </c>
      <c r="BT74" s="25">
        <v>0</v>
      </c>
      <c r="BU74" s="25">
        <v>0</v>
      </c>
      <c r="BV74" s="25">
        <v>0.14000000000000001</v>
      </c>
      <c r="BW74" s="25">
        <v>0.02</v>
      </c>
      <c r="BX74" s="25">
        <v>0</v>
      </c>
      <c r="BY74" s="25">
        <v>0</v>
      </c>
      <c r="BZ74" s="25">
        <v>0</v>
      </c>
      <c r="CA74" s="25">
        <v>0</v>
      </c>
      <c r="CB74" s="25">
        <v>14.1</v>
      </c>
      <c r="CD74" s="25">
        <v>0.25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</row>
    <row r="75" spans="1:94" s="29" customFormat="1" x14ac:dyDescent="0.25">
      <c r="B75" s="30" t="s">
        <v>96</v>
      </c>
      <c r="C75" s="29">
        <v>555</v>
      </c>
      <c r="D75" s="29">
        <v>26.67</v>
      </c>
      <c r="E75" s="29">
        <v>13.62</v>
      </c>
      <c r="F75" s="29">
        <v>28.16</v>
      </c>
      <c r="G75" s="29">
        <v>3.12</v>
      </c>
      <c r="H75" s="29">
        <v>101.27</v>
      </c>
      <c r="I75" s="29">
        <v>759.92</v>
      </c>
      <c r="J75" s="29">
        <v>13.8</v>
      </c>
      <c r="K75" s="29">
        <v>1.4</v>
      </c>
      <c r="L75" s="29">
        <v>0</v>
      </c>
      <c r="M75" s="29">
        <v>0</v>
      </c>
      <c r="N75" s="29">
        <v>17.809999999999999</v>
      </c>
      <c r="O75" s="29">
        <v>78.040000000000006</v>
      </c>
      <c r="P75" s="29">
        <v>5.41</v>
      </c>
      <c r="Q75" s="29">
        <v>0</v>
      </c>
      <c r="R75" s="29">
        <v>0</v>
      </c>
      <c r="S75" s="29">
        <v>0.43</v>
      </c>
      <c r="T75" s="29">
        <v>4.71</v>
      </c>
      <c r="U75" s="29">
        <v>621.16999999999996</v>
      </c>
      <c r="V75" s="29">
        <v>506.26</v>
      </c>
      <c r="W75" s="29">
        <v>174.66</v>
      </c>
      <c r="X75" s="29">
        <v>57.4</v>
      </c>
      <c r="Y75" s="29">
        <v>308.36</v>
      </c>
      <c r="Z75" s="29">
        <v>3.53</v>
      </c>
      <c r="AA75" s="29">
        <v>34.799999999999997</v>
      </c>
      <c r="AB75" s="29">
        <v>23.8</v>
      </c>
      <c r="AC75" s="29">
        <v>48.05</v>
      </c>
      <c r="AD75" s="29">
        <v>2.69</v>
      </c>
      <c r="AE75" s="29">
        <v>0.53</v>
      </c>
      <c r="AF75" s="29">
        <v>0.31</v>
      </c>
      <c r="AG75" s="29">
        <v>2.76</v>
      </c>
      <c r="AH75" s="29">
        <v>7.97</v>
      </c>
      <c r="AI75" s="29">
        <v>0.59</v>
      </c>
      <c r="AJ75" s="29">
        <v>0</v>
      </c>
      <c r="AK75" s="29">
        <v>821.7</v>
      </c>
      <c r="AL75" s="29">
        <v>731.96</v>
      </c>
      <c r="AM75" s="29">
        <v>2054.02</v>
      </c>
      <c r="AN75" s="29">
        <v>1475.13</v>
      </c>
      <c r="AO75" s="29">
        <v>519.42999999999995</v>
      </c>
      <c r="AP75" s="29">
        <v>1002.42</v>
      </c>
      <c r="AQ75" s="29">
        <v>323.70999999999998</v>
      </c>
      <c r="AR75" s="29">
        <v>1244.94</v>
      </c>
      <c r="AS75" s="29">
        <v>985.24</v>
      </c>
      <c r="AT75" s="29">
        <v>1158.3499999999999</v>
      </c>
      <c r="AU75" s="29">
        <v>1450.37</v>
      </c>
      <c r="AV75" s="29">
        <v>655.41</v>
      </c>
      <c r="AW75" s="29">
        <v>956.28</v>
      </c>
      <c r="AX75" s="29">
        <v>5247.62</v>
      </c>
      <c r="AY75" s="29">
        <v>119.51</v>
      </c>
      <c r="AZ75" s="29">
        <v>1645.17</v>
      </c>
      <c r="BA75" s="29">
        <v>1014.87</v>
      </c>
      <c r="BB75" s="29">
        <v>923.56</v>
      </c>
      <c r="BC75" s="29">
        <v>421.23</v>
      </c>
      <c r="BD75" s="29">
        <v>0.11</v>
      </c>
      <c r="BE75" s="29">
        <v>0.05</v>
      </c>
      <c r="BF75" s="29">
        <v>0.03</v>
      </c>
      <c r="BG75" s="29">
        <v>0.06</v>
      </c>
      <c r="BH75" s="29">
        <v>7.0000000000000007E-2</v>
      </c>
      <c r="BI75" s="29">
        <v>0.31</v>
      </c>
      <c r="BJ75" s="29">
        <v>0</v>
      </c>
      <c r="BK75" s="29">
        <v>1.1599999999999999</v>
      </c>
      <c r="BL75" s="29">
        <v>0</v>
      </c>
      <c r="BM75" s="29">
        <v>0.34</v>
      </c>
      <c r="BN75" s="29">
        <v>0.01</v>
      </c>
      <c r="BO75" s="29">
        <v>0.01</v>
      </c>
      <c r="BP75" s="29">
        <v>0</v>
      </c>
      <c r="BQ75" s="29">
        <v>0.06</v>
      </c>
      <c r="BR75" s="29">
        <v>0.11</v>
      </c>
      <c r="BS75" s="29">
        <v>1.1499999999999999</v>
      </c>
      <c r="BT75" s="29">
        <v>0</v>
      </c>
      <c r="BU75" s="29">
        <v>0</v>
      </c>
      <c r="BV75" s="29">
        <v>1.51</v>
      </c>
      <c r="BW75" s="29">
        <v>0.04</v>
      </c>
      <c r="BX75" s="29">
        <v>0</v>
      </c>
      <c r="BY75" s="29">
        <v>0</v>
      </c>
      <c r="BZ75" s="29">
        <v>0</v>
      </c>
      <c r="CA75" s="29">
        <v>0</v>
      </c>
      <c r="CB75" s="29">
        <v>305.60000000000002</v>
      </c>
      <c r="CC75" s="29">
        <f>$I$75/$I$76*100</f>
        <v>100</v>
      </c>
      <c r="CD75" s="29">
        <v>38.770000000000003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10</v>
      </c>
      <c r="CP75" s="29">
        <v>0.95</v>
      </c>
    </row>
    <row r="76" spans="1:94" s="29" customFormat="1" x14ac:dyDescent="0.25">
      <c r="B76" s="30" t="s">
        <v>97</v>
      </c>
      <c r="D76" s="29">
        <v>26.67</v>
      </c>
      <c r="E76" s="29">
        <v>13.62</v>
      </c>
      <c r="F76" s="29">
        <v>28.16</v>
      </c>
      <c r="G76" s="29">
        <v>3.12</v>
      </c>
      <c r="H76" s="29">
        <v>101.27</v>
      </c>
      <c r="I76" s="29">
        <v>759.92</v>
      </c>
      <c r="J76" s="29">
        <v>13.8</v>
      </c>
      <c r="K76" s="29">
        <v>1.4</v>
      </c>
      <c r="L76" s="29">
        <v>0</v>
      </c>
      <c r="M76" s="29">
        <v>0</v>
      </c>
      <c r="N76" s="29">
        <v>17.809999999999999</v>
      </c>
      <c r="O76" s="29">
        <v>78.040000000000006</v>
      </c>
      <c r="P76" s="29">
        <v>5.41</v>
      </c>
      <c r="Q76" s="29">
        <v>0</v>
      </c>
      <c r="R76" s="29">
        <v>0</v>
      </c>
      <c r="S76" s="29">
        <v>0.43</v>
      </c>
      <c r="T76" s="29">
        <v>4.71</v>
      </c>
      <c r="U76" s="29">
        <v>621.16999999999996</v>
      </c>
      <c r="V76" s="29">
        <v>506.26</v>
      </c>
      <c r="W76" s="29">
        <v>174.66</v>
      </c>
      <c r="X76" s="29">
        <v>57.4</v>
      </c>
      <c r="Y76" s="29">
        <v>308.36</v>
      </c>
      <c r="Z76" s="29">
        <v>3.53</v>
      </c>
      <c r="AA76" s="29">
        <v>34.799999999999997</v>
      </c>
      <c r="AB76" s="29">
        <v>23.8</v>
      </c>
      <c r="AC76" s="29">
        <v>48.05</v>
      </c>
      <c r="AD76" s="29">
        <v>2.69</v>
      </c>
      <c r="AE76" s="29">
        <v>0.53</v>
      </c>
      <c r="AF76" s="29">
        <v>0.31</v>
      </c>
      <c r="AG76" s="29">
        <v>2.76</v>
      </c>
      <c r="AH76" s="29">
        <v>7.97</v>
      </c>
      <c r="AI76" s="29">
        <v>0.59</v>
      </c>
      <c r="AJ76" s="29">
        <v>0</v>
      </c>
      <c r="AK76" s="29">
        <v>821.7</v>
      </c>
      <c r="AL76" s="29">
        <v>731.96</v>
      </c>
      <c r="AM76" s="29">
        <v>2054.02</v>
      </c>
      <c r="AN76" s="29">
        <v>1475.13</v>
      </c>
      <c r="AO76" s="29">
        <v>519.42999999999995</v>
      </c>
      <c r="AP76" s="29">
        <v>1002.42</v>
      </c>
      <c r="AQ76" s="29">
        <v>323.70999999999998</v>
      </c>
      <c r="AR76" s="29">
        <v>1244.94</v>
      </c>
      <c r="AS76" s="29">
        <v>985.24</v>
      </c>
      <c r="AT76" s="29">
        <v>1158.3499999999999</v>
      </c>
      <c r="AU76" s="29">
        <v>1450.37</v>
      </c>
      <c r="AV76" s="29">
        <v>655.41</v>
      </c>
      <c r="AW76" s="29">
        <v>956.28</v>
      </c>
      <c r="AX76" s="29">
        <v>5247.62</v>
      </c>
      <c r="AY76" s="29">
        <v>119.51</v>
      </c>
      <c r="AZ76" s="29">
        <v>1645.17</v>
      </c>
      <c r="BA76" s="29">
        <v>1014.87</v>
      </c>
      <c r="BB76" s="29">
        <v>923.56</v>
      </c>
      <c r="BC76" s="29">
        <v>421.23</v>
      </c>
      <c r="BD76" s="29">
        <v>0.11</v>
      </c>
      <c r="BE76" s="29">
        <v>0.05</v>
      </c>
      <c r="BF76" s="29">
        <v>0.03</v>
      </c>
      <c r="BG76" s="29">
        <v>0.06</v>
      </c>
      <c r="BH76" s="29">
        <v>7.0000000000000007E-2</v>
      </c>
      <c r="BI76" s="29">
        <v>0.31</v>
      </c>
      <c r="BJ76" s="29">
        <v>0</v>
      </c>
      <c r="BK76" s="29">
        <v>1.1599999999999999</v>
      </c>
      <c r="BL76" s="29">
        <v>0</v>
      </c>
      <c r="BM76" s="29">
        <v>0.34</v>
      </c>
      <c r="BN76" s="29">
        <v>0.01</v>
      </c>
      <c r="BO76" s="29">
        <v>0.01</v>
      </c>
      <c r="BP76" s="29">
        <v>0</v>
      </c>
      <c r="BQ76" s="29">
        <v>0.06</v>
      </c>
      <c r="BR76" s="29">
        <v>0.11</v>
      </c>
      <c r="BS76" s="29">
        <v>1.1499999999999999</v>
      </c>
      <c r="BT76" s="29">
        <v>0</v>
      </c>
      <c r="BU76" s="29">
        <v>0</v>
      </c>
      <c r="BV76" s="29">
        <v>1.51</v>
      </c>
      <c r="BW76" s="29">
        <v>0.04</v>
      </c>
      <c r="BX76" s="29">
        <v>0</v>
      </c>
      <c r="BY76" s="29">
        <v>0</v>
      </c>
      <c r="BZ76" s="29">
        <v>0</v>
      </c>
      <c r="CA76" s="29">
        <v>0</v>
      </c>
      <c r="CB76" s="29">
        <v>305.60000000000002</v>
      </c>
      <c r="CD76" s="29">
        <v>38.770000000000003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10</v>
      </c>
      <c r="CP76" s="29">
        <v>0.95</v>
      </c>
    </row>
    <row r="77" spans="1:94" x14ac:dyDescent="0.25">
      <c r="B77" s="24" t="s">
        <v>118</v>
      </c>
    </row>
    <row r="78" spans="1:94" x14ac:dyDescent="0.25">
      <c r="B78" s="24" t="s">
        <v>90</v>
      </c>
    </row>
    <row r="79" spans="1:94" s="27" customFormat="1" x14ac:dyDescent="0.25">
      <c r="A79" s="27" t="str">
        <f>"43"</f>
        <v>43</v>
      </c>
      <c r="B79" s="28" t="s">
        <v>119</v>
      </c>
      <c r="C79" s="27" t="str">
        <f>"100"</f>
        <v>100</v>
      </c>
      <c r="D79" s="27">
        <v>16.43</v>
      </c>
      <c r="E79" s="27">
        <v>15.94</v>
      </c>
      <c r="F79" s="27">
        <v>12.39</v>
      </c>
      <c r="G79" s="27">
        <v>0.22</v>
      </c>
      <c r="H79" s="27">
        <v>15.55</v>
      </c>
      <c r="I79" s="27">
        <v>238.941406</v>
      </c>
      <c r="J79" s="27">
        <v>8.26</v>
      </c>
      <c r="K79" s="27">
        <v>0.35</v>
      </c>
      <c r="L79" s="27">
        <v>0</v>
      </c>
      <c r="M79" s="27">
        <v>0</v>
      </c>
      <c r="N79" s="27">
        <v>1.46</v>
      </c>
      <c r="O79" s="27">
        <v>13.28</v>
      </c>
      <c r="P79" s="27">
        <v>0.82</v>
      </c>
      <c r="Q79" s="27">
        <v>0</v>
      </c>
      <c r="R79" s="27">
        <v>0</v>
      </c>
      <c r="S79" s="27">
        <v>0.03</v>
      </c>
      <c r="T79" s="27">
        <v>5.6</v>
      </c>
      <c r="U79" s="27">
        <v>1606.58</v>
      </c>
      <c r="V79" s="27">
        <v>392.97</v>
      </c>
      <c r="W79" s="27">
        <v>65.650000000000006</v>
      </c>
      <c r="X79" s="27">
        <v>56.01</v>
      </c>
      <c r="Y79" s="27">
        <v>248.52</v>
      </c>
      <c r="Z79" s="27">
        <v>1.22</v>
      </c>
      <c r="AA79" s="27">
        <v>71.760000000000005</v>
      </c>
      <c r="AB79" s="27">
        <v>48.96</v>
      </c>
      <c r="AC79" s="27">
        <v>129.72</v>
      </c>
      <c r="AD79" s="27">
        <v>0.57999999999999996</v>
      </c>
      <c r="AE79" s="27">
        <v>0.09</v>
      </c>
      <c r="AF79" s="27">
        <v>0.15</v>
      </c>
      <c r="AG79" s="27">
        <v>1.23</v>
      </c>
      <c r="AH79" s="27">
        <v>5.32</v>
      </c>
      <c r="AI79" s="27">
        <v>0.63</v>
      </c>
      <c r="AJ79" s="27">
        <v>0</v>
      </c>
      <c r="AK79" s="27">
        <v>154.94999999999999</v>
      </c>
      <c r="AL79" s="27">
        <v>121.45</v>
      </c>
      <c r="AM79" s="27">
        <v>224.36</v>
      </c>
      <c r="AN79" s="27">
        <v>137.44999999999999</v>
      </c>
      <c r="AO79" s="27">
        <v>71.38</v>
      </c>
      <c r="AP79" s="27">
        <v>106.41</v>
      </c>
      <c r="AQ79" s="27">
        <v>41.53</v>
      </c>
      <c r="AR79" s="27">
        <v>134.27000000000001</v>
      </c>
      <c r="AS79" s="27">
        <v>142.96</v>
      </c>
      <c r="AT79" s="27">
        <v>171.98</v>
      </c>
      <c r="AU79" s="27">
        <v>221.79</v>
      </c>
      <c r="AV79" s="27">
        <v>66.83</v>
      </c>
      <c r="AW79" s="27">
        <v>101.24</v>
      </c>
      <c r="AX79" s="27">
        <v>403.99</v>
      </c>
      <c r="AY79" s="27">
        <v>1.32</v>
      </c>
      <c r="AZ79" s="27">
        <v>103.22</v>
      </c>
      <c r="BA79" s="27">
        <v>153.75</v>
      </c>
      <c r="BB79" s="27">
        <v>102.69</v>
      </c>
      <c r="BC79" s="27">
        <v>54.09</v>
      </c>
      <c r="BD79" s="27">
        <v>0.46</v>
      </c>
      <c r="BE79" s="27">
        <v>0.1</v>
      </c>
      <c r="BF79" s="27">
        <v>0.09</v>
      </c>
      <c r="BG79" s="27">
        <v>0.23</v>
      </c>
      <c r="BH79" s="27">
        <v>0.3</v>
      </c>
      <c r="BI79" s="27">
        <v>0.97</v>
      </c>
      <c r="BJ79" s="27">
        <v>0</v>
      </c>
      <c r="BK79" s="27">
        <v>3.07</v>
      </c>
      <c r="BL79" s="27">
        <v>0</v>
      </c>
      <c r="BM79" s="27">
        <v>0.93</v>
      </c>
      <c r="BN79" s="27">
        <v>0</v>
      </c>
      <c r="BO79" s="27">
        <v>0</v>
      </c>
      <c r="BP79" s="27">
        <v>0</v>
      </c>
      <c r="BQ79" s="27">
        <v>0.1</v>
      </c>
      <c r="BR79" s="27">
        <v>0.35</v>
      </c>
      <c r="BS79" s="27">
        <v>2.86</v>
      </c>
      <c r="BT79" s="27">
        <v>0</v>
      </c>
      <c r="BU79" s="27">
        <v>0</v>
      </c>
      <c r="BV79" s="27">
        <v>0.16</v>
      </c>
      <c r="BW79" s="27">
        <v>0.01</v>
      </c>
      <c r="BX79" s="27">
        <v>0</v>
      </c>
      <c r="BY79" s="27">
        <v>0</v>
      </c>
      <c r="BZ79" s="27">
        <v>0</v>
      </c>
      <c r="CA79" s="27">
        <v>0</v>
      </c>
      <c r="CB79" s="27">
        <v>103.58</v>
      </c>
      <c r="CD79" s="27">
        <v>79.92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  <c r="CN79" s="27">
        <v>0</v>
      </c>
      <c r="CO79" s="27">
        <v>0</v>
      </c>
      <c r="CP79" s="27">
        <v>4</v>
      </c>
    </row>
    <row r="80" spans="1:94" s="27" customFormat="1" x14ac:dyDescent="0.25">
      <c r="A80" s="27" t="str">
        <f>"3/3"</f>
        <v>3/3</v>
      </c>
      <c r="B80" s="28" t="s">
        <v>101</v>
      </c>
      <c r="C80" s="27" t="str">
        <f>"180"</f>
        <v>180</v>
      </c>
      <c r="D80" s="27">
        <v>3.73</v>
      </c>
      <c r="E80" s="27">
        <v>0.65</v>
      </c>
      <c r="F80" s="27">
        <v>4.4000000000000004</v>
      </c>
      <c r="G80" s="27">
        <v>0.62</v>
      </c>
      <c r="H80" s="27">
        <v>26.49</v>
      </c>
      <c r="I80" s="27">
        <v>159.10285500000001</v>
      </c>
      <c r="J80" s="27">
        <v>2.73</v>
      </c>
      <c r="K80" s="27">
        <v>0.1</v>
      </c>
      <c r="L80" s="27">
        <v>0</v>
      </c>
      <c r="M80" s="27">
        <v>0</v>
      </c>
      <c r="N80" s="27">
        <v>2.58</v>
      </c>
      <c r="O80" s="27">
        <v>21.87</v>
      </c>
      <c r="P80" s="27">
        <v>2.04</v>
      </c>
      <c r="Q80" s="27">
        <v>0</v>
      </c>
      <c r="R80" s="27">
        <v>0</v>
      </c>
      <c r="S80" s="27">
        <v>0.35</v>
      </c>
      <c r="T80" s="27">
        <v>2.27</v>
      </c>
      <c r="U80" s="27">
        <v>93.41</v>
      </c>
      <c r="V80" s="27">
        <v>763.51</v>
      </c>
      <c r="W80" s="27">
        <v>40.75</v>
      </c>
      <c r="X80" s="27">
        <v>36.42</v>
      </c>
      <c r="Y80" s="27">
        <v>104.19</v>
      </c>
      <c r="Z80" s="27">
        <v>1.35</v>
      </c>
      <c r="AA80" s="27">
        <v>22.5</v>
      </c>
      <c r="AB80" s="27">
        <v>40.93</v>
      </c>
      <c r="AC80" s="27">
        <v>30.06</v>
      </c>
      <c r="AD80" s="27">
        <v>0.21</v>
      </c>
      <c r="AE80" s="27">
        <v>0.14000000000000001</v>
      </c>
      <c r="AF80" s="27">
        <v>0.12</v>
      </c>
      <c r="AG80" s="27">
        <v>1.6</v>
      </c>
      <c r="AH80" s="27">
        <v>3.11</v>
      </c>
      <c r="AI80" s="27">
        <v>6.54</v>
      </c>
      <c r="AJ80" s="27">
        <v>0</v>
      </c>
      <c r="AK80" s="27">
        <v>36.64</v>
      </c>
      <c r="AL80" s="27">
        <v>36.17</v>
      </c>
      <c r="AM80" s="27">
        <v>139.19</v>
      </c>
      <c r="AN80" s="27">
        <v>141.72</v>
      </c>
      <c r="AO80" s="27">
        <v>31.93</v>
      </c>
      <c r="AP80" s="27">
        <v>91.36</v>
      </c>
      <c r="AQ80" s="27">
        <v>41.81</v>
      </c>
      <c r="AR80" s="27">
        <v>96.1</v>
      </c>
      <c r="AS80" s="27">
        <v>90.8</v>
      </c>
      <c r="AT80" s="27">
        <v>247.35</v>
      </c>
      <c r="AU80" s="27">
        <v>110.17</v>
      </c>
      <c r="AV80" s="27">
        <v>23.04</v>
      </c>
      <c r="AW80" s="27">
        <v>64.13</v>
      </c>
      <c r="AX80" s="27">
        <v>344.65</v>
      </c>
      <c r="AY80" s="27">
        <v>0</v>
      </c>
      <c r="AZ80" s="27">
        <v>48.22</v>
      </c>
      <c r="BA80" s="27">
        <v>43.86</v>
      </c>
      <c r="BB80" s="27">
        <v>87.3</v>
      </c>
      <c r="BC80" s="27">
        <v>25.99</v>
      </c>
      <c r="BD80" s="27">
        <v>0.11</v>
      </c>
      <c r="BE80" s="27">
        <v>0.05</v>
      </c>
      <c r="BF80" s="27">
        <v>0.03</v>
      </c>
      <c r="BG80" s="27">
        <v>0.06</v>
      </c>
      <c r="BH80" s="27">
        <v>7.0000000000000007E-2</v>
      </c>
      <c r="BI80" s="27">
        <v>0.34</v>
      </c>
      <c r="BJ80" s="27">
        <v>0</v>
      </c>
      <c r="BK80" s="27">
        <v>1.05</v>
      </c>
      <c r="BL80" s="27">
        <v>0</v>
      </c>
      <c r="BM80" s="27">
        <v>0.31</v>
      </c>
      <c r="BN80" s="27">
        <v>0</v>
      </c>
      <c r="BO80" s="27">
        <v>0</v>
      </c>
      <c r="BP80" s="27">
        <v>0</v>
      </c>
      <c r="BQ80" s="27">
        <v>7.0000000000000007E-2</v>
      </c>
      <c r="BR80" s="27">
        <v>0.11</v>
      </c>
      <c r="BS80" s="27">
        <v>1.02</v>
      </c>
      <c r="BT80" s="27">
        <v>0</v>
      </c>
      <c r="BU80" s="27">
        <v>0</v>
      </c>
      <c r="BV80" s="27">
        <v>0.17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148.35</v>
      </c>
      <c r="CD80" s="27">
        <v>29.32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  <c r="CM80" s="27">
        <v>0</v>
      </c>
      <c r="CN80" s="27">
        <v>0</v>
      </c>
      <c r="CO80" s="27">
        <v>0</v>
      </c>
      <c r="CP80" s="27">
        <v>0.27</v>
      </c>
    </row>
    <row r="81" spans="1:94" s="27" customFormat="1" x14ac:dyDescent="0.25">
      <c r="A81" s="27" t="str">
        <f>"300"</f>
        <v>300</v>
      </c>
      <c r="B81" s="28" t="s">
        <v>93</v>
      </c>
      <c r="C81" s="27" t="str">
        <f>"200"</f>
        <v>200</v>
      </c>
      <c r="D81" s="27">
        <v>0.1</v>
      </c>
      <c r="E81" s="27">
        <v>0</v>
      </c>
      <c r="F81" s="27">
        <v>0.02</v>
      </c>
      <c r="G81" s="27">
        <v>0.02</v>
      </c>
      <c r="H81" s="27">
        <v>14.74</v>
      </c>
      <c r="I81" s="27">
        <v>56.544170000000001</v>
      </c>
      <c r="J81" s="27">
        <v>0</v>
      </c>
      <c r="K81" s="27">
        <v>0</v>
      </c>
      <c r="L81" s="27">
        <v>0</v>
      </c>
      <c r="M81" s="27">
        <v>0</v>
      </c>
      <c r="N81" s="27">
        <v>14.69</v>
      </c>
      <c r="O81" s="27">
        <v>0</v>
      </c>
      <c r="P81" s="27">
        <v>0.05</v>
      </c>
      <c r="Q81" s="27">
        <v>0</v>
      </c>
      <c r="R81" s="27">
        <v>0</v>
      </c>
      <c r="S81" s="27">
        <v>0</v>
      </c>
      <c r="T81" s="27">
        <v>0.04</v>
      </c>
      <c r="U81" s="27">
        <v>0.15</v>
      </c>
      <c r="V81" s="27">
        <v>0.45</v>
      </c>
      <c r="W81" s="27">
        <v>0.44</v>
      </c>
      <c r="X81" s="27">
        <v>0</v>
      </c>
      <c r="Y81" s="27">
        <v>0</v>
      </c>
      <c r="Z81" s="27">
        <v>0.04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200.06</v>
      </c>
      <c r="CD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  <c r="CM81" s="27">
        <v>0</v>
      </c>
      <c r="CN81" s="27">
        <v>0</v>
      </c>
      <c r="CO81" s="27">
        <v>15</v>
      </c>
      <c r="CP81" s="27">
        <v>0</v>
      </c>
    </row>
    <row r="82" spans="1:94" s="27" customFormat="1" x14ac:dyDescent="0.25">
      <c r="A82" s="27" t="str">
        <f>"-"</f>
        <v>-</v>
      </c>
      <c r="B82" s="28" t="s">
        <v>94</v>
      </c>
      <c r="C82" s="27" t="str">
        <f>"45"</f>
        <v>45</v>
      </c>
      <c r="D82" s="27">
        <v>2.98</v>
      </c>
      <c r="E82" s="27">
        <v>0</v>
      </c>
      <c r="F82" s="27">
        <v>0.3</v>
      </c>
      <c r="G82" s="27">
        <v>0.3</v>
      </c>
      <c r="H82" s="27">
        <v>21.11</v>
      </c>
      <c r="I82" s="27">
        <v>100.75545</v>
      </c>
      <c r="J82" s="27">
        <v>0</v>
      </c>
      <c r="K82" s="27">
        <v>0</v>
      </c>
      <c r="L82" s="27">
        <v>0</v>
      </c>
      <c r="M82" s="27">
        <v>0</v>
      </c>
      <c r="N82" s="27">
        <v>0.5</v>
      </c>
      <c r="O82" s="27">
        <v>20.52</v>
      </c>
      <c r="P82" s="27">
        <v>0.09</v>
      </c>
      <c r="Q82" s="27">
        <v>0</v>
      </c>
      <c r="R82" s="27">
        <v>0</v>
      </c>
      <c r="S82" s="27">
        <v>0</v>
      </c>
      <c r="T82" s="27">
        <v>0.81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229.03</v>
      </c>
      <c r="AN82" s="27">
        <v>75.95</v>
      </c>
      <c r="AO82" s="27">
        <v>45.02</v>
      </c>
      <c r="AP82" s="27">
        <v>90.05</v>
      </c>
      <c r="AQ82" s="27">
        <v>34.06</v>
      </c>
      <c r="AR82" s="27">
        <v>162.86000000000001</v>
      </c>
      <c r="AS82" s="27">
        <v>101.01</v>
      </c>
      <c r="AT82" s="27">
        <v>140.94</v>
      </c>
      <c r="AU82" s="27">
        <v>116.28</v>
      </c>
      <c r="AV82" s="27">
        <v>61.07</v>
      </c>
      <c r="AW82" s="27">
        <v>108.05</v>
      </c>
      <c r="AX82" s="27">
        <v>903.58</v>
      </c>
      <c r="AY82" s="27">
        <v>0</v>
      </c>
      <c r="AZ82" s="27">
        <v>294.41000000000003</v>
      </c>
      <c r="BA82" s="27">
        <v>128.02000000000001</v>
      </c>
      <c r="BB82" s="27">
        <v>84.96</v>
      </c>
      <c r="BC82" s="27">
        <v>67.34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0.04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0.03</v>
      </c>
      <c r="BT82" s="27">
        <v>0</v>
      </c>
      <c r="BU82" s="27">
        <v>0</v>
      </c>
      <c r="BV82" s="27">
        <v>0.12</v>
      </c>
      <c r="BW82" s="27">
        <v>0.01</v>
      </c>
      <c r="BX82" s="27">
        <v>0</v>
      </c>
      <c r="BY82" s="27">
        <v>0</v>
      </c>
      <c r="BZ82" s="27">
        <v>0</v>
      </c>
      <c r="CA82" s="27">
        <v>0</v>
      </c>
      <c r="CB82" s="27">
        <v>17.600000000000001</v>
      </c>
      <c r="CD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  <c r="CN82" s="27">
        <v>0</v>
      </c>
      <c r="CO82" s="27">
        <v>0</v>
      </c>
      <c r="CP82" s="27">
        <v>0</v>
      </c>
    </row>
    <row r="83" spans="1:94" s="25" customFormat="1" x14ac:dyDescent="0.25">
      <c r="A83" s="25" t="str">
        <f>"-"</f>
        <v>-</v>
      </c>
      <c r="B83" s="26" t="s">
        <v>95</v>
      </c>
      <c r="C83" s="25" t="str">
        <f>"25"</f>
        <v>25</v>
      </c>
      <c r="D83" s="25">
        <v>1.65</v>
      </c>
      <c r="E83" s="25">
        <v>0</v>
      </c>
      <c r="F83" s="25">
        <v>0.3</v>
      </c>
      <c r="G83" s="25">
        <v>0.3</v>
      </c>
      <c r="H83" s="25">
        <v>10.43</v>
      </c>
      <c r="I83" s="25">
        <v>48.344999999999999</v>
      </c>
      <c r="J83" s="25">
        <v>0.05</v>
      </c>
      <c r="K83" s="25">
        <v>0</v>
      </c>
      <c r="L83" s="25">
        <v>0</v>
      </c>
      <c r="M83" s="25">
        <v>0</v>
      </c>
      <c r="N83" s="25">
        <v>0.3</v>
      </c>
      <c r="O83" s="25">
        <v>8.0500000000000007</v>
      </c>
      <c r="P83" s="25">
        <v>2.08</v>
      </c>
      <c r="Q83" s="25">
        <v>0</v>
      </c>
      <c r="R83" s="25">
        <v>0</v>
      </c>
      <c r="S83" s="25">
        <v>0.25</v>
      </c>
      <c r="T83" s="25">
        <v>0.63</v>
      </c>
      <c r="U83" s="25">
        <v>152.5</v>
      </c>
      <c r="V83" s="25">
        <v>61.25</v>
      </c>
      <c r="W83" s="25">
        <v>8.75</v>
      </c>
      <c r="X83" s="25">
        <v>11.75</v>
      </c>
      <c r="Y83" s="25">
        <v>39.5</v>
      </c>
      <c r="Z83" s="25">
        <v>0.98</v>
      </c>
      <c r="AA83" s="25">
        <v>0</v>
      </c>
      <c r="AB83" s="25">
        <v>1.25</v>
      </c>
      <c r="AC83" s="25">
        <v>0.25</v>
      </c>
      <c r="AD83" s="25">
        <v>0.35</v>
      </c>
      <c r="AE83" s="25">
        <v>0.05</v>
      </c>
      <c r="AF83" s="25">
        <v>0.02</v>
      </c>
      <c r="AG83" s="25">
        <v>0.18</v>
      </c>
      <c r="AH83" s="25">
        <v>0.5</v>
      </c>
      <c r="AI83" s="25">
        <v>0</v>
      </c>
      <c r="AJ83" s="25">
        <v>0</v>
      </c>
      <c r="AK83" s="25">
        <v>0</v>
      </c>
      <c r="AL83" s="25">
        <v>0</v>
      </c>
      <c r="AM83" s="25">
        <v>106.75</v>
      </c>
      <c r="AN83" s="25">
        <v>55.75</v>
      </c>
      <c r="AO83" s="25">
        <v>23.25</v>
      </c>
      <c r="AP83" s="25">
        <v>49.5</v>
      </c>
      <c r="AQ83" s="25">
        <v>20</v>
      </c>
      <c r="AR83" s="25">
        <v>92.75</v>
      </c>
      <c r="AS83" s="25">
        <v>74.25</v>
      </c>
      <c r="AT83" s="25">
        <v>72.75</v>
      </c>
      <c r="AU83" s="25">
        <v>116</v>
      </c>
      <c r="AV83" s="25">
        <v>31</v>
      </c>
      <c r="AW83" s="25">
        <v>77.5</v>
      </c>
      <c r="AX83" s="25">
        <v>382.25</v>
      </c>
      <c r="AY83" s="25">
        <v>0</v>
      </c>
      <c r="AZ83" s="25">
        <v>131.5</v>
      </c>
      <c r="BA83" s="25">
        <v>72.75</v>
      </c>
      <c r="BB83" s="25">
        <v>45</v>
      </c>
      <c r="BC83" s="25">
        <v>32.5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0.04</v>
      </c>
      <c r="BL83" s="25">
        <v>0</v>
      </c>
      <c r="BM83" s="25">
        <v>0</v>
      </c>
      <c r="BN83" s="25">
        <v>0.01</v>
      </c>
      <c r="BO83" s="25">
        <v>0</v>
      </c>
      <c r="BP83" s="25">
        <v>0</v>
      </c>
      <c r="BQ83" s="25">
        <v>0</v>
      </c>
      <c r="BR83" s="25">
        <v>0</v>
      </c>
      <c r="BS83" s="25">
        <v>0.03</v>
      </c>
      <c r="BT83" s="25">
        <v>0</v>
      </c>
      <c r="BU83" s="25">
        <v>0</v>
      </c>
      <c r="BV83" s="25">
        <v>0.12</v>
      </c>
      <c r="BW83" s="25">
        <v>0.02</v>
      </c>
      <c r="BX83" s="25">
        <v>0</v>
      </c>
      <c r="BY83" s="25">
        <v>0</v>
      </c>
      <c r="BZ83" s="25">
        <v>0</v>
      </c>
      <c r="CA83" s="25">
        <v>0</v>
      </c>
      <c r="CB83" s="25">
        <v>11.75</v>
      </c>
      <c r="CD83" s="25">
        <v>0.21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</row>
    <row r="84" spans="1:94" s="29" customFormat="1" x14ac:dyDescent="0.25">
      <c r="B84" s="30" t="s">
        <v>96</v>
      </c>
      <c r="C84" s="29">
        <v>550</v>
      </c>
      <c r="D84" s="29">
        <v>24.89</v>
      </c>
      <c r="E84" s="29">
        <v>16.59</v>
      </c>
      <c r="F84" s="29">
        <v>17.41</v>
      </c>
      <c r="G84" s="29">
        <v>1.46</v>
      </c>
      <c r="H84" s="29">
        <v>88.31</v>
      </c>
      <c r="I84" s="29">
        <v>603.69000000000005</v>
      </c>
      <c r="J84" s="29">
        <v>11.05</v>
      </c>
      <c r="K84" s="29">
        <v>0.45</v>
      </c>
      <c r="L84" s="29">
        <v>0</v>
      </c>
      <c r="M84" s="29">
        <v>0</v>
      </c>
      <c r="N84" s="29">
        <v>19.52</v>
      </c>
      <c r="O84" s="29">
        <v>63.72</v>
      </c>
      <c r="P84" s="29">
        <v>5.08</v>
      </c>
      <c r="Q84" s="29">
        <v>0</v>
      </c>
      <c r="R84" s="29">
        <v>0</v>
      </c>
      <c r="S84" s="29">
        <v>0.63</v>
      </c>
      <c r="T84" s="29">
        <v>9.35</v>
      </c>
      <c r="U84" s="29">
        <v>1852.64</v>
      </c>
      <c r="V84" s="29">
        <v>1218.18</v>
      </c>
      <c r="W84" s="29">
        <v>115.58</v>
      </c>
      <c r="X84" s="29">
        <v>104.18</v>
      </c>
      <c r="Y84" s="29">
        <v>392.21</v>
      </c>
      <c r="Z84" s="29">
        <v>3.59</v>
      </c>
      <c r="AA84" s="29">
        <v>94.26</v>
      </c>
      <c r="AB84" s="29">
        <v>91.14</v>
      </c>
      <c r="AC84" s="29">
        <v>160.03</v>
      </c>
      <c r="AD84" s="29">
        <v>1.1399999999999999</v>
      </c>
      <c r="AE84" s="29">
        <v>0.28000000000000003</v>
      </c>
      <c r="AF84" s="29">
        <v>0.28999999999999998</v>
      </c>
      <c r="AG84" s="29">
        <v>3.01</v>
      </c>
      <c r="AH84" s="29">
        <v>8.92</v>
      </c>
      <c r="AI84" s="29">
        <v>7.17</v>
      </c>
      <c r="AJ84" s="29">
        <v>0</v>
      </c>
      <c r="AK84" s="29">
        <v>191.59</v>
      </c>
      <c r="AL84" s="29">
        <v>157.62</v>
      </c>
      <c r="AM84" s="29">
        <v>699.33</v>
      </c>
      <c r="AN84" s="29">
        <v>410.87</v>
      </c>
      <c r="AO84" s="29">
        <v>171.59</v>
      </c>
      <c r="AP84" s="29">
        <v>337.31</v>
      </c>
      <c r="AQ84" s="29">
        <v>137.4</v>
      </c>
      <c r="AR84" s="29">
        <v>485.99</v>
      </c>
      <c r="AS84" s="29">
        <v>409.02</v>
      </c>
      <c r="AT84" s="29">
        <v>633.02</v>
      </c>
      <c r="AU84" s="29">
        <v>564.23</v>
      </c>
      <c r="AV84" s="29">
        <v>181.95</v>
      </c>
      <c r="AW84" s="29">
        <v>350.92</v>
      </c>
      <c r="AX84" s="29">
        <v>2034.47</v>
      </c>
      <c r="AY84" s="29">
        <v>1.32</v>
      </c>
      <c r="AZ84" s="29">
        <v>577.35</v>
      </c>
      <c r="BA84" s="29">
        <v>398.38</v>
      </c>
      <c r="BB84" s="29">
        <v>319.94</v>
      </c>
      <c r="BC84" s="29">
        <v>179.92</v>
      </c>
      <c r="BD84" s="29">
        <v>0.57999999999999996</v>
      </c>
      <c r="BE84" s="29">
        <v>0.15</v>
      </c>
      <c r="BF84" s="29">
        <v>0.12</v>
      </c>
      <c r="BG84" s="29">
        <v>0.3</v>
      </c>
      <c r="BH84" s="29">
        <v>0.37</v>
      </c>
      <c r="BI84" s="29">
        <v>1.31</v>
      </c>
      <c r="BJ84" s="29">
        <v>0</v>
      </c>
      <c r="BK84" s="29">
        <v>4.1900000000000004</v>
      </c>
      <c r="BL84" s="29">
        <v>0</v>
      </c>
      <c r="BM84" s="29">
        <v>1.25</v>
      </c>
      <c r="BN84" s="29">
        <v>0.01</v>
      </c>
      <c r="BO84" s="29">
        <v>0</v>
      </c>
      <c r="BP84" s="29">
        <v>0</v>
      </c>
      <c r="BQ84" s="29">
        <v>0.17</v>
      </c>
      <c r="BR84" s="29">
        <v>0.47</v>
      </c>
      <c r="BS84" s="29">
        <v>3.93</v>
      </c>
      <c r="BT84" s="29">
        <v>0</v>
      </c>
      <c r="BU84" s="29">
        <v>0</v>
      </c>
      <c r="BV84" s="29">
        <v>0.56999999999999995</v>
      </c>
      <c r="BW84" s="29">
        <v>0.04</v>
      </c>
      <c r="BX84" s="29">
        <v>0</v>
      </c>
      <c r="BY84" s="29">
        <v>0</v>
      </c>
      <c r="BZ84" s="29">
        <v>0</v>
      </c>
      <c r="CA84" s="29">
        <v>0</v>
      </c>
      <c r="CB84" s="29">
        <v>481.33</v>
      </c>
      <c r="CC84" s="29">
        <f>$I$84/$I$85*100</f>
        <v>100</v>
      </c>
      <c r="CD84" s="29">
        <v>109.45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9">
        <v>0</v>
      </c>
      <c r="CO84" s="29">
        <v>15</v>
      </c>
      <c r="CP84" s="29">
        <v>4.2699999999999996</v>
      </c>
    </row>
    <row r="85" spans="1:94" s="29" customFormat="1" x14ac:dyDescent="0.25">
      <c r="B85" s="30" t="s">
        <v>97</v>
      </c>
      <c r="D85" s="29">
        <v>24.89</v>
      </c>
      <c r="E85" s="29">
        <v>16.59</v>
      </c>
      <c r="F85" s="29">
        <v>17.41</v>
      </c>
      <c r="G85" s="29">
        <v>1.46</v>
      </c>
      <c r="H85" s="29">
        <v>88.31</v>
      </c>
      <c r="I85" s="29">
        <v>603.69000000000005</v>
      </c>
      <c r="J85" s="29">
        <v>11.05</v>
      </c>
      <c r="K85" s="29">
        <v>0.45</v>
      </c>
      <c r="L85" s="29">
        <v>0</v>
      </c>
      <c r="M85" s="29">
        <v>0</v>
      </c>
      <c r="N85" s="29">
        <v>19.52</v>
      </c>
      <c r="O85" s="29">
        <v>63.72</v>
      </c>
      <c r="P85" s="29">
        <v>5.08</v>
      </c>
      <c r="Q85" s="29">
        <v>0</v>
      </c>
      <c r="R85" s="29">
        <v>0</v>
      </c>
      <c r="S85" s="29">
        <v>0.63</v>
      </c>
      <c r="T85" s="29">
        <v>9.35</v>
      </c>
      <c r="U85" s="29">
        <v>1852.64</v>
      </c>
      <c r="V85" s="29">
        <v>1218.18</v>
      </c>
      <c r="W85" s="29">
        <v>115.58</v>
      </c>
      <c r="X85" s="29">
        <v>104.18</v>
      </c>
      <c r="Y85" s="29">
        <v>392.21</v>
      </c>
      <c r="Z85" s="29">
        <v>3.59</v>
      </c>
      <c r="AA85" s="29">
        <v>94.26</v>
      </c>
      <c r="AB85" s="29">
        <v>91.14</v>
      </c>
      <c r="AC85" s="29">
        <v>160.03</v>
      </c>
      <c r="AD85" s="29">
        <v>1.1399999999999999</v>
      </c>
      <c r="AE85" s="29">
        <v>0.28000000000000003</v>
      </c>
      <c r="AF85" s="29">
        <v>0.28999999999999998</v>
      </c>
      <c r="AG85" s="29">
        <v>3.01</v>
      </c>
      <c r="AH85" s="29">
        <v>8.92</v>
      </c>
      <c r="AI85" s="29">
        <v>7.17</v>
      </c>
      <c r="AJ85" s="29">
        <v>0</v>
      </c>
      <c r="AK85" s="29">
        <v>191.59</v>
      </c>
      <c r="AL85" s="29">
        <v>157.62</v>
      </c>
      <c r="AM85" s="29">
        <v>699.33</v>
      </c>
      <c r="AN85" s="29">
        <v>410.87</v>
      </c>
      <c r="AO85" s="29">
        <v>171.59</v>
      </c>
      <c r="AP85" s="29">
        <v>337.31</v>
      </c>
      <c r="AQ85" s="29">
        <v>137.4</v>
      </c>
      <c r="AR85" s="29">
        <v>485.99</v>
      </c>
      <c r="AS85" s="29">
        <v>409.02</v>
      </c>
      <c r="AT85" s="29">
        <v>633.02</v>
      </c>
      <c r="AU85" s="29">
        <v>564.23</v>
      </c>
      <c r="AV85" s="29">
        <v>181.95</v>
      </c>
      <c r="AW85" s="29">
        <v>350.92</v>
      </c>
      <c r="AX85" s="29">
        <v>2034.47</v>
      </c>
      <c r="AY85" s="29">
        <v>1.32</v>
      </c>
      <c r="AZ85" s="29">
        <v>577.35</v>
      </c>
      <c r="BA85" s="29">
        <v>398.38</v>
      </c>
      <c r="BB85" s="29">
        <v>319.94</v>
      </c>
      <c r="BC85" s="29">
        <v>179.92</v>
      </c>
      <c r="BD85" s="29">
        <v>0.57999999999999996</v>
      </c>
      <c r="BE85" s="29">
        <v>0.15</v>
      </c>
      <c r="BF85" s="29">
        <v>0.12</v>
      </c>
      <c r="BG85" s="29">
        <v>0.3</v>
      </c>
      <c r="BH85" s="29">
        <v>0.37</v>
      </c>
      <c r="BI85" s="29">
        <v>1.31</v>
      </c>
      <c r="BJ85" s="29">
        <v>0</v>
      </c>
      <c r="BK85" s="29">
        <v>4.1900000000000004</v>
      </c>
      <c r="BL85" s="29">
        <v>0</v>
      </c>
      <c r="BM85" s="29">
        <v>1.25</v>
      </c>
      <c r="BN85" s="29">
        <v>0.01</v>
      </c>
      <c r="BO85" s="29">
        <v>0</v>
      </c>
      <c r="BP85" s="29">
        <v>0</v>
      </c>
      <c r="BQ85" s="29">
        <v>0.17</v>
      </c>
      <c r="BR85" s="29">
        <v>0.47</v>
      </c>
      <c r="BS85" s="29">
        <v>3.93</v>
      </c>
      <c r="BT85" s="29">
        <v>0</v>
      </c>
      <c r="BU85" s="29">
        <v>0</v>
      </c>
      <c r="BV85" s="29">
        <v>0.56999999999999995</v>
      </c>
      <c r="BW85" s="29">
        <v>0.04</v>
      </c>
      <c r="BX85" s="29">
        <v>0</v>
      </c>
      <c r="BY85" s="29">
        <v>0</v>
      </c>
      <c r="BZ85" s="29">
        <v>0</v>
      </c>
      <c r="CA85" s="29">
        <v>0</v>
      </c>
      <c r="CB85" s="29">
        <v>481.33</v>
      </c>
      <c r="CD85" s="29">
        <v>109.45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9">
        <v>0</v>
      </c>
      <c r="CO85" s="29">
        <v>15</v>
      </c>
      <c r="CP85" s="29">
        <v>4.2699999999999996</v>
      </c>
    </row>
    <row r="86" spans="1:94" x14ac:dyDescent="0.25">
      <c r="B86" s="24" t="s">
        <v>120</v>
      </c>
    </row>
    <row r="87" spans="1:94" x14ac:dyDescent="0.25">
      <c r="B87" s="24" t="s">
        <v>90</v>
      </c>
    </row>
    <row r="88" spans="1:94" s="27" customFormat="1" x14ac:dyDescent="0.25">
      <c r="A88" s="27" t="str">
        <f>"4/9"</f>
        <v>4/9</v>
      </c>
      <c r="B88" s="28" t="s">
        <v>121</v>
      </c>
      <c r="C88" s="27" t="str">
        <f>"220"</f>
        <v>220</v>
      </c>
      <c r="D88" s="27">
        <v>20.16</v>
      </c>
      <c r="E88" s="27">
        <v>16.579999999999998</v>
      </c>
      <c r="F88" s="27">
        <v>16.36</v>
      </c>
      <c r="G88" s="27">
        <v>2.39</v>
      </c>
      <c r="H88" s="27">
        <v>42.16</v>
      </c>
      <c r="I88" s="27">
        <v>395.27426400000002</v>
      </c>
      <c r="J88" s="27">
        <v>4.9400000000000004</v>
      </c>
      <c r="K88" s="27">
        <v>1.72</v>
      </c>
      <c r="L88" s="27">
        <v>0</v>
      </c>
      <c r="M88" s="27">
        <v>0</v>
      </c>
      <c r="N88" s="27">
        <v>2.57</v>
      </c>
      <c r="O88" s="27">
        <v>37.25</v>
      </c>
      <c r="P88" s="27">
        <v>2.34</v>
      </c>
      <c r="Q88" s="27">
        <v>0</v>
      </c>
      <c r="R88" s="27">
        <v>0</v>
      </c>
      <c r="S88" s="27">
        <v>7.0000000000000007E-2</v>
      </c>
      <c r="T88" s="27">
        <v>1.91</v>
      </c>
      <c r="U88" s="27">
        <v>150.62</v>
      </c>
      <c r="V88" s="27">
        <v>166.93</v>
      </c>
      <c r="W88" s="27">
        <v>24.46</v>
      </c>
      <c r="X88" s="27">
        <v>38.71</v>
      </c>
      <c r="Y88" s="27">
        <v>182.58</v>
      </c>
      <c r="Z88" s="27">
        <v>1.89</v>
      </c>
      <c r="AA88" s="27">
        <v>35.42</v>
      </c>
      <c r="AB88" s="27">
        <v>1805.32</v>
      </c>
      <c r="AC88" s="27">
        <v>372.06</v>
      </c>
      <c r="AD88" s="27">
        <v>1.96</v>
      </c>
      <c r="AE88" s="27">
        <v>7.0000000000000007E-2</v>
      </c>
      <c r="AF88" s="27">
        <v>0.11</v>
      </c>
      <c r="AG88" s="27">
        <v>7.03</v>
      </c>
      <c r="AH88" s="27">
        <v>14.57</v>
      </c>
      <c r="AI88" s="27">
        <v>1.22</v>
      </c>
      <c r="AJ88" s="27">
        <v>0</v>
      </c>
      <c r="AK88" s="27">
        <v>0</v>
      </c>
      <c r="AL88" s="27">
        <v>0</v>
      </c>
      <c r="AM88" s="27">
        <v>290.73</v>
      </c>
      <c r="AN88" s="27">
        <v>124.56</v>
      </c>
      <c r="AO88" s="27">
        <v>74.709999999999994</v>
      </c>
      <c r="AP88" s="27">
        <v>114.56</v>
      </c>
      <c r="AQ88" s="27">
        <v>47.02</v>
      </c>
      <c r="AR88" s="27">
        <v>174.14</v>
      </c>
      <c r="AS88" s="27">
        <v>185.62</v>
      </c>
      <c r="AT88" s="27">
        <v>239.81</v>
      </c>
      <c r="AU88" s="27">
        <v>266.24</v>
      </c>
      <c r="AV88" s="27">
        <v>80</v>
      </c>
      <c r="AW88" s="27">
        <v>150.91</v>
      </c>
      <c r="AX88" s="27">
        <v>582.9</v>
      </c>
      <c r="AY88" s="27">
        <v>0</v>
      </c>
      <c r="AZ88" s="27">
        <v>155.63</v>
      </c>
      <c r="BA88" s="27">
        <v>156.04</v>
      </c>
      <c r="BB88" s="27">
        <v>135.63999999999999</v>
      </c>
      <c r="BC88" s="27">
        <v>64.55</v>
      </c>
      <c r="BD88" s="27">
        <v>0</v>
      </c>
      <c r="BE88" s="27">
        <v>0</v>
      </c>
      <c r="BF88" s="27">
        <v>0</v>
      </c>
      <c r="BG88" s="27">
        <v>0</v>
      </c>
      <c r="BH88" s="27">
        <v>0</v>
      </c>
      <c r="BI88" s="27">
        <v>0</v>
      </c>
      <c r="BJ88" s="27">
        <v>0</v>
      </c>
      <c r="BK88" s="27">
        <v>0.19</v>
      </c>
      <c r="BL88" s="27">
        <v>0</v>
      </c>
      <c r="BM88" s="27">
        <v>0.1</v>
      </c>
      <c r="BN88" s="27">
        <v>0.01</v>
      </c>
      <c r="BO88" s="27">
        <v>0.01</v>
      </c>
      <c r="BP88" s="27">
        <v>0</v>
      </c>
      <c r="BQ88" s="27">
        <v>0</v>
      </c>
      <c r="BR88" s="27">
        <v>0</v>
      </c>
      <c r="BS88" s="27">
        <v>0.59</v>
      </c>
      <c r="BT88" s="27">
        <v>0</v>
      </c>
      <c r="BU88" s="27">
        <v>0</v>
      </c>
      <c r="BV88" s="27">
        <v>1.25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202.13</v>
      </c>
      <c r="CD88" s="27">
        <v>336.31</v>
      </c>
      <c r="CF88" s="27">
        <v>0</v>
      </c>
      <c r="CG88" s="27">
        <v>0</v>
      </c>
      <c r="CH88" s="27">
        <v>0</v>
      </c>
      <c r="CI88" s="27">
        <v>0</v>
      </c>
      <c r="CJ88" s="27">
        <v>0</v>
      </c>
      <c r="CK88" s="27">
        <v>0</v>
      </c>
      <c r="CL88" s="27">
        <v>0</v>
      </c>
      <c r="CM88" s="27">
        <v>0</v>
      </c>
      <c r="CN88" s="27">
        <v>0</v>
      </c>
      <c r="CO88" s="27">
        <v>0</v>
      </c>
      <c r="CP88" s="27">
        <v>0.44</v>
      </c>
    </row>
    <row r="89" spans="1:94" s="27" customFormat="1" x14ac:dyDescent="0.25">
      <c r="A89" s="27" t="str">
        <f>"-"</f>
        <v>-</v>
      </c>
      <c r="B89" s="28" t="s">
        <v>94</v>
      </c>
      <c r="C89" s="27" t="str">
        <f>"45"</f>
        <v>45</v>
      </c>
      <c r="D89" s="27">
        <v>2.98</v>
      </c>
      <c r="E89" s="27">
        <v>0</v>
      </c>
      <c r="F89" s="27">
        <v>0.3</v>
      </c>
      <c r="G89" s="27">
        <v>0.3</v>
      </c>
      <c r="H89" s="27">
        <v>21.11</v>
      </c>
      <c r="I89" s="27">
        <v>100.75545</v>
      </c>
      <c r="J89" s="27">
        <v>0</v>
      </c>
      <c r="K89" s="27">
        <v>0</v>
      </c>
      <c r="L89" s="27">
        <v>0</v>
      </c>
      <c r="M89" s="27">
        <v>0</v>
      </c>
      <c r="N89" s="27">
        <v>0.5</v>
      </c>
      <c r="O89" s="27">
        <v>20.52</v>
      </c>
      <c r="P89" s="27">
        <v>0.09</v>
      </c>
      <c r="Q89" s="27">
        <v>0</v>
      </c>
      <c r="R89" s="27">
        <v>0</v>
      </c>
      <c r="S89" s="27">
        <v>0</v>
      </c>
      <c r="T89" s="27">
        <v>0.81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229.03</v>
      </c>
      <c r="AN89" s="27">
        <v>75.95</v>
      </c>
      <c r="AO89" s="27">
        <v>45.02</v>
      </c>
      <c r="AP89" s="27">
        <v>90.05</v>
      </c>
      <c r="AQ89" s="27">
        <v>34.06</v>
      </c>
      <c r="AR89" s="27">
        <v>162.86000000000001</v>
      </c>
      <c r="AS89" s="27">
        <v>101.01</v>
      </c>
      <c r="AT89" s="27">
        <v>140.94</v>
      </c>
      <c r="AU89" s="27">
        <v>116.28</v>
      </c>
      <c r="AV89" s="27">
        <v>61.07</v>
      </c>
      <c r="AW89" s="27">
        <v>108.05</v>
      </c>
      <c r="AX89" s="27">
        <v>903.58</v>
      </c>
      <c r="AY89" s="27">
        <v>0</v>
      </c>
      <c r="AZ89" s="27">
        <v>294.41000000000003</v>
      </c>
      <c r="BA89" s="27">
        <v>128.02000000000001</v>
      </c>
      <c r="BB89" s="27">
        <v>84.96</v>
      </c>
      <c r="BC89" s="27">
        <v>67.34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0.04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0.03</v>
      </c>
      <c r="BT89" s="27">
        <v>0</v>
      </c>
      <c r="BU89" s="27">
        <v>0</v>
      </c>
      <c r="BV89" s="27">
        <v>0.12</v>
      </c>
      <c r="BW89" s="27">
        <v>0.01</v>
      </c>
      <c r="BX89" s="27">
        <v>0</v>
      </c>
      <c r="BY89" s="27">
        <v>0</v>
      </c>
      <c r="BZ89" s="27">
        <v>0</v>
      </c>
      <c r="CA89" s="27">
        <v>0</v>
      </c>
      <c r="CB89" s="27">
        <v>17.600000000000001</v>
      </c>
      <c r="CD89" s="27">
        <v>0</v>
      </c>
      <c r="CF89" s="27">
        <v>0</v>
      </c>
      <c r="CG89" s="27">
        <v>0</v>
      </c>
      <c r="CH89" s="27">
        <v>0</v>
      </c>
      <c r="CI89" s="27">
        <v>0</v>
      </c>
      <c r="CJ89" s="27">
        <v>0</v>
      </c>
      <c r="CK89" s="27">
        <v>0</v>
      </c>
      <c r="CL89" s="27">
        <v>0</v>
      </c>
      <c r="CM89" s="27">
        <v>0</v>
      </c>
      <c r="CN89" s="27">
        <v>0</v>
      </c>
      <c r="CO89" s="27">
        <v>0</v>
      </c>
      <c r="CP89" s="27">
        <v>0</v>
      </c>
    </row>
    <row r="90" spans="1:94" s="27" customFormat="1" x14ac:dyDescent="0.25">
      <c r="A90" s="27" t="str">
        <f>"6/10"</f>
        <v>6/10</v>
      </c>
      <c r="B90" s="28" t="s">
        <v>102</v>
      </c>
      <c r="C90" s="27" t="str">
        <f>"200"</f>
        <v>200</v>
      </c>
      <c r="D90" s="27">
        <v>1.02</v>
      </c>
      <c r="E90" s="27">
        <v>0</v>
      </c>
      <c r="F90" s="27">
        <v>0.06</v>
      </c>
      <c r="G90" s="27">
        <v>0.06</v>
      </c>
      <c r="H90" s="27">
        <v>23.18</v>
      </c>
      <c r="I90" s="27">
        <v>87.598919999999993</v>
      </c>
      <c r="J90" s="27">
        <v>0.02</v>
      </c>
      <c r="K90" s="27">
        <v>0</v>
      </c>
      <c r="L90" s="27">
        <v>0</v>
      </c>
      <c r="M90" s="27">
        <v>0</v>
      </c>
      <c r="N90" s="27">
        <v>19.190000000000001</v>
      </c>
      <c r="O90" s="27">
        <v>0.56999999999999995</v>
      </c>
      <c r="P90" s="27">
        <v>3.42</v>
      </c>
      <c r="Q90" s="27">
        <v>0</v>
      </c>
      <c r="R90" s="27">
        <v>0</v>
      </c>
      <c r="S90" s="27">
        <v>0.3</v>
      </c>
      <c r="T90" s="27">
        <v>0.81</v>
      </c>
      <c r="U90" s="27">
        <v>3.47</v>
      </c>
      <c r="V90" s="27">
        <v>340.26</v>
      </c>
      <c r="W90" s="27">
        <v>31.33</v>
      </c>
      <c r="X90" s="27">
        <v>19.95</v>
      </c>
      <c r="Y90" s="27">
        <v>27.16</v>
      </c>
      <c r="Z90" s="27">
        <v>0.65</v>
      </c>
      <c r="AA90" s="27">
        <v>0</v>
      </c>
      <c r="AB90" s="27">
        <v>630</v>
      </c>
      <c r="AC90" s="27">
        <v>116.6</v>
      </c>
      <c r="AD90" s="27">
        <v>1.1000000000000001</v>
      </c>
      <c r="AE90" s="27">
        <v>0.02</v>
      </c>
      <c r="AF90" s="27">
        <v>0.04</v>
      </c>
      <c r="AG90" s="27">
        <v>0.51</v>
      </c>
      <c r="AH90" s="27">
        <v>0.78</v>
      </c>
      <c r="AI90" s="27">
        <v>0.32</v>
      </c>
      <c r="AJ90" s="27">
        <v>0</v>
      </c>
      <c r="AK90" s="27">
        <v>0</v>
      </c>
      <c r="AL90" s="27">
        <v>0</v>
      </c>
      <c r="AM90" s="27">
        <v>0.01</v>
      </c>
      <c r="AN90" s="27">
        <v>0.02</v>
      </c>
      <c r="AO90" s="27">
        <v>0</v>
      </c>
      <c r="AP90" s="27">
        <v>0.01</v>
      </c>
      <c r="AQ90" s="27">
        <v>0</v>
      </c>
      <c r="AR90" s="27">
        <v>0.01</v>
      </c>
      <c r="AS90" s="27">
        <v>0.01</v>
      </c>
      <c r="AT90" s="27">
        <v>0.01</v>
      </c>
      <c r="AU90" s="27">
        <v>0.06</v>
      </c>
      <c r="AV90" s="27">
        <v>0</v>
      </c>
      <c r="AW90" s="27">
        <v>0.01</v>
      </c>
      <c r="AX90" s="27">
        <v>0.03</v>
      </c>
      <c r="AY90" s="27">
        <v>0</v>
      </c>
      <c r="AZ90" s="27">
        <v>0.02</v>
      </c>
      <c r="BA90" s="27">
        <v>0.01</v>
      </c>
      <c r="BB90" s="27">
        <v>0.01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0.01</v>
      </c>
      <c r="BT90" s="27">
        <v>0</v>
      </c>
      <c r="BU90" s="27">
        <v>0</v>
      </c>
      <c r="BV90" s="27">
        <v>0.01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214.01</v>
      </c>
      <c r="CD90" s="27">
        <v>105</v>
      </c>
      <c r="CF90" s="27">
        <v>0</v>
      </c>
      <c r="CG90" s="27">
        <v>0</v>
      </c>
      <c r="CH90" s="27">
        <v>0</v>
      </c>
      <c r="CI90" s="27">
        <v>0</v>
      </c>
      <c r="CJ90" s="27">
        <v>0</v>
      </c>
      <c r="CK90" s="27">
        <v>0</v>
      </c>
      <c r="CL90" s="27">
        <v>0</v>
      </c>
      <c r="CM90" s="27">
        <v>0</v>
      </c>
      <c r="CN90" s="27">
        <v>0</v>
      </c>
      <c r="CO90" s="27">
        <v>10</v>
      </c>
      <c r="CP90" s="27">
        <v>0</v>
      </c>
    </row>
    <row r="91" spans="1:94" s="27" customFormat="1" x14ac:dyDescent="0.25">
      <c r="A91" s="27" t="str">
        <f>"-"</f>
        <v>-</v>
      </c>
      <c r="B91" s="28" t="s">
        <v>95</v>
      </c>
      <c r="C91" s="27" t="str">
        <f>"30"</f>
        <v>30</v>
      </c>
      <c r="D91" s="27">
        <v>1.98</v>
      </c>
      <c r="E91" s="27">
        <v>0</v>
      </c>
      <c r="F91" s="27">
        <v>0.36</v>
      </c>
      <c r="G91" s="27">
        <v>0.36</v>
      </c>
      <c r="H91" s="27">
        <v>12.51</v>
      </c>
      <c r="I91" s="27">
        <v>58.013999999999996</v>
      </c>
      <c r="J91" s="27">
        <v>0.06</v>
      </c>
      <c r="K91" s="27">
        <v>0</v>
      </c>
      <c r="L91" s="27">
        <v>0</v>
      </c>
      <c r="M91" s="27">
        <v>0</v>
      </c>
      <c r="N91" s="27">
        <v>0.36</v>
      </c>
      <c r="O91" s="27">
        <v>9.66</v>
      </c>
      <c r="P91" s="27">
        <v>2.4900000000000002</v>
      </c>
      <c r="Q91" s="27">
        <v>0</v>
      </c>
      <c r="R91" s="27">
        <v>0</v>
      </c>
      <c r="S91" s="27">
        <v>0.3</v>
      </c>
      <c r="T91" s="27">
        <v>0.75</v>
      </c>
      <c r="U91" s="27">
        <v>183</v>
      </c>
      <c r="V91" s="27">
        <v>73.5</v>
      </c>
      <c r="W91" s="27">
        <v>10.5</v>
      </c>
      <c r="X91" s="27">
        <v>14.1</v>
      </c>
      <c r="Y91" s="27">
        <v>47.4</v>
      </c>
      <c r="Z91" s="27">
        <v>1.17</v>
      </c>
      <c r="AA91" s="27">
        <v>0</v>
      </c>
      <c r="AB91" s="27">
        <v>1.5</v>
      </c>
      <c r="AC91" s="27">
        <v>0.3</v>
      </c>
      <c r="AD91" s="27">
        <v>0.42</v>
      </c>
      <c r="AE91" s="27">
        <v>0.05</v>
      </c>
      <c r="AF91" s="27">
        <v>0.02</v>
      </c>
      <c r="AG91" s="27">
        <v>0.21</v>
      </c>
      <c r="AH91" s="27">
        <v>0.6</v>
      </c>
      <c r="AI91" s="27">
        <v>0</v>
      </c>
      <c r="AJ91" s="27">
        <v>0</v>
      </c>
      <c r="AK91" s="27">
        <v>0</v>
      </c>
      <c r="AL91" s="27">
        <v>0</v>
      </c>
      <c r="AM91" s="27">
        <v>128.1</v>
      </c>
      <c r="AN91" s="27">
        <v>66.900000000000006</v>
      </c>
      <c r="AO91" s="27">
        <v>27.9</v>
      </c>
      <c r="AP91" s="27">
        <v>59.4</v>
      </c>
      <c r="AQ91" s="27">
        <v>24</v>
      </c>
      <c r="AR91" s="27">
        <v>111.3</v>
      </c>
      <c r="AS91" s="27">
        <v>89.1</v>
      </c>
      <c r="AT91" s="27">
        <v>87.3</v>
      </c>
      <c r="AU91" s="27">
        <v>139.19999999999999</v>
      </c>
      <c r="AV91" s="27">
        <v>37.200000000000003</v>
      </c>
      <c r="AW91" s="27">
        <v>93</v>
      </c>
      <c r="AX91" s="27">
        <v>458.7</v>
      </c>
      <c r="AY91" s="27">
        <v>0</v>
      </c>
      <c r="AZ91" s="27">
        <v>157.80000000000001</v>
      </c>
      <c r="BA91" s="27">
        <v>87.3</v>
      </c>
      <c r="BB91" s="27">
        <v>54</v>
      </c>
      <c r="BC91" s="27">
        <v>39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0.04</v>
      </c>
      <c r="BL91" s="27">
        <v>0</v>
      </c>
      <c r="BM91" s="27">
        <v>0</v>
      </c>
      <c r="BN91" s="27">
        <v>0.01</v>
      </c>
      <c r="BO91" s="27">
        <v>0</v>
      </c>
      <c r="BP91" s="27">
        <v>0</v>
      </c>
      <c r="BQ91" s="27">
        <v>0</v>
      </c>
      <c r="BR91" s="27">
        <v>0</v>
      </c>
      <c r="BS91" s="27">
        <v>0.03</v>
      </c>
      <c r="BT91" s="27">
        <v>0</v>
      </c>
      <c r="BU91" s="27">
        <v>0</v>
      </c>
      <c r="BV91" s="27">
        <v>0.14000000000000001</v>
      </c>
      <c r="BW91" s="27">
        <v>0.02</v>
      </c>
      <c r="BX91" s="27">
        <v>0</v>
      </c>
      <c r="BY91" s="27">
        <v>0</v>
      </c>
      <c r="BZ91" s="27">
        <v>0</v>
      </c>
      <c r="CA91" s="27">
        <v>0</v>
      </c>
      <c r="CB91" s="27">
        <v>14.1</v>
      </c>
      <c r="CD91" s="27">
        <v>0.25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0</v>
      </c>
      <c r="CL91" s="27">
        <v>0</v>
      </c>
      <c r="CM91" s="27">
        <v>0</v>
      </c>
      <c r="CN91" s="27">
        <v>0</v>
      </c>
      <c r="CO91" s="27">
        <v>0</v>
      </c>
      <c r="CP91" s="27">
        <v>0</v>
      </c>
    </row>
    <row r="92" spans="1:94" s="25" customFormat="1" x14ac:dyDescent="0.25">
      <c r="A92" s="25" t="str">
        <f>"-"</f>
        <v>-</v>
      </c>
      <c r="B92" s="26" t="s">
        <v>122</v>
      </c>
      <c r="C92" s="25" t="str">
        <f>"120"</f>
        <v>120</v>
      </c>
      <c r="D92" s="25">
        <v>0.48</v>
      </c>
      <c r="E92" s="25">
        <v>0</v>
      </c>
      <c r="F92" s="25">
        <v>0.48</v>
      </c>
      <c r="G92" s="25">
        <v>0.48</v>
      </c>
      <c r="H92" s="25">
        <v>13.92</v>
      </c>
      <c r="I92" s="25">
        <v>58.415999999999997</v>
      </c>
      <c r="J92" s="25">
        <v>0.12</v>
      </c>
      <c r="K92" s="25">
        <v>0</v>
      </c>
      <c r="L92" s="25">
        <v>0</v>
      </c>
      <c r="M92" s="25">
        <v>0</v>
      </c>
      <c r="N92" s="25">
        <v>10.8</v>
      </c>
      <c r="O92" s="25">
        <v>0.96</v>
      </c>
      <c r="P92" s="25">
        <v>2.16</v>
      </c>
      <c r="Q92" s="25">
        <v>0</v>
      </c>
      <c r="R92" s="25">
        <v>0</v>
      </c>
      <c r="S92" s="25">
        <v>0.96</v>
      </c>
      <c r="T92" s="25">
        <v>0.6</v>
      </c>
      <c r="U92" s="25">
        <v>31.2</v>
      </c>
      <c r="V92" s="25">
        <v>333.6</v>
      </c>
      <c r="W92" s="25">
        <v>19.2</v>
      </c>
      <c r="X92" s="25">
        <v>10.8</v>
      </c>
      <c r="Y92" s="25">
        <v>13.2</v>
      </c>
      <c r="Z92" s="25">
        <v>2.64</v>
      </c>
      <c r="AA92" s="25">
        <v>0</v>
      </c>
      <c r="AB92" s="25">
        <v>36</v>
      </c>
      <c r="AC92" s="25">
        <v>6</v>
      </c>
      <c r="AD92" s="25">
        <v>0.24</v>
      </c>
      <c r="AE92" s="25">
        <v>0.04</v>
      </c>
      <c r="AF92" s="25">
        <v>0.02</v>
      </c>
      <c r="AG92" s="25">
        <v>0.36</v>
      </c>
      <c r="AH92" s="25">
        <v>0.48</v>
      </c>
      <c r="AI92" s="25">
        <v>12</v>
      </c>
      <c r="AJ92" s="25">
        <v>0</v>
      </c>
      <c r="AK92" s="25">
        <v>0</v>
      </c>
      <c r="AL92" s="25">
        <v>0</v>
      </c>
      <c r="AM92" s="25">
        <v>22.8</v>
      </c>
      <c r="AN92" s="25">
        <v>21.6</v>
      </c>
      <c r="AO92" s="25">
        <v>3.6</v>
      </c>
      <c r="AP92" s="25">
        <v>13.2</v>
      </c>
      <c r="AQ92" s="25">
        <v>3.6</v>
      </c>
      <c r="AR92" s="25">
        <v>10.8</v>
      </c>
      <c r="AS92" s="25">
        <v>20.399999999999999</v>
      </c>
      <c r="AT92" s="25">
        <v>12</v>
      </c>
      <c r="AU92" s="25">
        <v>93.6</v>
      </c>
      <c r="AV92" s="25">
        <v>8.4</v>
      </c>
      <c r="AW92" s="25">
        <v>16.8</v>
      </c>
      <c r="AX92" s="25">
        <v>50.4</v>
      </c>
      <c r="AY92" s="25">
        <v>0</v>
      </c>
      <c r="AZ92" s="25">
        <v>15.6</v>
      </c>
      <c r="BA92" s="25">
        <v>19.2</v>
      </c>
      <c r="BB92" s="25">
        <v>7.2</v>
      </c>
      <c r="BC92" s="25">
        <v>6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103.56</v>
      </c>
      <c r="CD92" s="25">
        <v>6</v>
      </c>
      <c r="CF92" s="25">
        <v>0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v>0</v>
      </c>
      <c r="CN92" s="25">
        <v>0</v>
      </c>
      <c r="CO92" s="25">
        <v>0</v>
      </c>
      <c r="CP92" s="25">
        <v>0</v>
      </c>
    </row>
    <row r="93" spans="1:94" s="29" customFormat="1" x14ac:dyDescent="0.25">
      <c r="B93" s="30" t="s">
        <v>96</v>
      </c>
      <c r="C93" s="29">
        <v>615</v>
      </c>
      <c r="D93" s="29">
        <v>26.61</v>
      </c>
      <c r="E93" s="29">
        <v>16.579999999999998</v>
      </c>
      <c r="F93" s="29">
        <v>17.55</v>
      </c>
      <c r="G93" s="29">
        <v>3.59</v>
      </c>
      <c r="H93" s="29">
        <v>112.88</v>
      </c>
      <c r="I93" s="29">
        <v>700.06</v>
      </c>
      <c r="J93" s="29">
        <v>5.14</v>
      </c>
      <c r="K93" s="29">
        <v>1.72</v>
      </c>
      <c r="L93" s="29">
        <v>0</v>
      </c>
      <c r="M93" s="29">
        <v>0</v>
      </c>
      <c r="N93" s="29">
        <v>33.409999999999997</v>
      </c>
      <c r="O93" s="29">
        <v>68.959999999999994</v>
      </c>
      <c r="P93" s="29">
        <v>10.5</v>
      </c>
      <c r="Q93" s="29">
        <v>0</v>
      </c>
      <c r="R93" s="29">
        <v>0</v>
      </c>
      <c r="S93" s="29">
        <v>1.63</v>
      </c>
      <c r="T93" s="29">
        <v>4.88</v>
      </c>
      <c r="U93" s="29">
        <v>368.28</v>
      </c>
      <c r="V93" s="29">
        <v>914.29</v>
      </c>
      <c r="W93" s="29">
        <v>85.49</v>
      </c>
      <c r="X93" s="29">
        <v>83.56</v>
      </c>
      <c r="Y93" s="29">
        <v>270.33999999999997</v>
      </c>
      <c r="Z93" s="29">
        <v>6.35</v>
      </c>
      <c r="AA93" s="29">
        <v>35.42</v>
      </c>
      <c r="AB93" s="29">
        <v>2472.8200000000002</v>
      </c>
      <c r="AC93" s="29">
        <v>494.96</v>
      </c>
      <c r="AD93" s="29">
        <v>3.72</v>
      </c>
      <c r="AE93" s="29">
        <v>0.18</v>
      </c>
      <c r="AF93" s="29">
        <v>0.2</v>
      </c>
      <c r="AG93" s="29">
        <v>8.11</v>
      </c>
      <c r="AH93" s="29">
        <v>16.43</v>
      </c>
      <c r="AI93" s="29">
        <v>13.54</v>
      </c>
      <c r="AJ93" s="29">
        <v>0</v>
      </c>
      <c r="AK93" s="29">
        <v>0</v>
      </c>
      <c r="AL93" s="29">
        <v>0</v>
      </c>
      <c r="AM93" s="29">
        <v>670.68</v>
      </c>
      <c r="AN93" s="29">
        <v>289.02999999999997</v>
      </c>
      <c r="AO93" s="29">
        <v>151.22999999999999</v>
      </c>
      <c r="AP93" s="29">
        <v>277.20999999999998</v>
      </c>
      <c r="AQ93" s="29">
        <v>108.68</v>
      </c>
      <c r="AR93" s="29">
        <v>459.12</v>
      </c>
      <c r="AS93" s="29">
        <v>396.14</v>
      </c>
      <c r="AT93" s="29">
        <v>480.06</v>
      </c>
      <c r="AU93" s="29">
        <v>615.37</v>
      </c>
      <c r="AV93" s="29">
        <v>186.68</v>
      </c>
      <c r="AW93" s="29">
        <v>368.77</v>
      </c>
      <c r="AX93" s="29">
        <v>1995.61</v>
      </c>
      <c r="AY93" s="29">
        <v>0</v>
      </c>
      <c r="AZ93" s="29">
        <v>623.46</v>
      </c>
      <c r="BA93" s="29">
        <v>390.57</v>
      </c>
      <c r="BB93" s="29">
        <v>281.8</v>
      </c>
      <c r="BC93" s="29">
        <v>176.89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0.27</v>
      </c>
      <c r="BL93" s="29">
        <v>0</v>
      </c>
      <c r="BM93" s="29">
        <v>0.1</v>
      </c>
      <c r="BN93" s="29">
        <v>0.01</v>
      </c>
      <c r="BO93" s="29">
        <v>0.01</v>
      </c>
      <c r="BP93" s="29">
        <v>0</v>
      </c>
      <c r="BQ93" s="29">
        <v>0</v>
      </c>
      <c r="BR93" s="29">
        <v>0.01</v>
      </c>
      <c r="BS93" s="29">
        <v>0.67</v>
      </c>
      <c r="BT93" s="29">
        <v>0</v>
      </c>
      <c r="BU93" s="29">
        <v>0</v>
      </c>
      <c r="BV93" s="29">
        <v>1.52</v>
      </c>
      <c r="BW93" s="29">
        <v>0.03</v>
      </c>
      <c r="BX93" s="29">
        <v>0</v>
      </c>
      <c r="BY93" s="29">
        <v>0</v>
      </c>
      <c r="BZ93" s="29">
        <v>0</v>
      </c>
      <c r="CA93" s="29">
        <v>0</v>
      </c>
      <c r="CB93" s="29">
        <v>551.39</v>
      </c>
      <c r="CC93" s="29">
        <f>$I$93/$I$94*100</f>
        <v>100</v>
      </c>
      <c r="CD93" s="29">
        <v>447.56</v>
      </c>
      <c r="CF93" s="29">
        <v>0</v>
      </c>
      <c r="CG93" s="29">
        <v>0</v>
      </c>
      <c r="CH93" s="29">
        <v>0</v>
      </c>
      <c r="CI93" s="29">
        <v>0</v>
      </c>
      <c r="CJ93" s="29">
        <v>0</v>
      </c>
      <c r="CK93" s="29">
        <v>0</v>
      </c>
      <c r="CL93" s="29">
        <v>0</v>
      </c>
      <c r="CM93" s="29">
        <v>0</v>
      </c>
      <c r="CN93" s="29">
        <v>0</v>
      </c>
      <c r="CO93" s="29">
        <v>10</v>
      </c>
      <c r="CP93" s="29">
        <v>0.44</v>
      </c>
    </row>
    <row r="94" spans="1:94" s="29" customFormat="1" x14ac:dyDescent="0.25">
      <c r="B94" s="30" t="s">
        <v>97</v>
      </c>
      <c r="D94" s="29">
        <v>26.61</v>
      </c>
      <c r="E94" s="29">
        <v>16.579999999999998</v>
      </c>
      <c r="F94" s="29">
        <v>17.55</v>
      </c>
      <c r="G94" s="29">
        <v>3.59</v>
      </c>
      <c r="H94" s="29">
        <v>112.88</v>
      </c>
      <c r="I94" s="29">
        <v>700.06</v>
      </c>
      <c r="J94" s="29">
        <v>5.14</v>
      </c>
      <c r="K94" s="29">
        <v>1.72</v>
      </c>
      <c r="L94" s="29">
        <v>0</v>
      </c>
      <c r="M94" s="29">
        <v>0</v>
      </c>
      <c r="N94" s="29">
        <v>33.409999999999997</v>
      </c>
      <c r="O94" s="29">
        <v>68.959999999999994</v>
      </c>
      <c r="P94" s="29">
        <v>10.5</v>
      </c>
      <c r="Q94" s="29">
        <v>0</v>
      </c>
      <c r="R94" s="29">
        <v>0</v>
      </c>
      <c r="S94" s="29">
        <v>1.63</v>
      </c>
      <c r="T94" s="29">
        <v>4.88</v>
      </c>
      <c r="U94" s="29">
        <v>368.28</v>
      </c>
      <c r="V94" s="29">
        <v>914.29</v>
      </c>
      <c r="W94" s="29">
        <v>85.49</v>
      </c>
      <c r="X94" s="29">
        <v>83.56</v>
      </c>
      <c r="Y94" s="29">
        <v>270.33999999999997</v>
      </c>
      <c r="Z94" s="29">
        <v>6.35</v>
      </c>
      <c r="AA94" s="29">
        <v>35.42</v>
      </c>
      <c r="AB94" s="29">
        <v>2472.8200000000002</v>
      </c>
      <c r="AC94" s="29">
        <v>494.96</v>
      </c>
      <c r="AD94" s="29">
        <v>3.72</v>
      </c>
      <c r="AE94" s="29">
        <v>0.18</v>
      </c>
      <c r="AF94" s="29">
        <v>0.2</v>
      </c>
      <c r="AG94" s="29">
        <v>8.11</v>
      </c>
      <c r="AH94" s="29">
        <v>16.43</v>
      </c>
      <c r="AI94" s="29">
        <v>13.54</v>
      </c>
      <c r="AJ94" s="29">
        <v>0</v>
      </c>
      <c r="AK94" s="29">
        <v>0</v>
      </c>
      <c r="AL94" s="29">
        <v>0</v>
      </c>
      <c r="AM94" s="29">
        <v>670.68</v>
      </c>
      <c r="AN94" s="29">
        <v>289.02999999999997</v>
      </c>
      <c r="AO94" s="29">
        <v>151.22999999999999</v>
      </c>
      <c r="AP94" s="29">
        <v>277.20999999999998</v>
      </c>
      <c r="AQ94" s="29">
        <v>108.68</v>
      </c>
      <c r="AR94" s="29">
        <v>459.12</v>
      </c>
      <c r="AS94" s="29">
        <v>396.14</v>
      </c>
      <c r="AT94" s="29">
        <v>480.06</v>
      </c>
      <c r="AU94" s="29">
        <v>615.37</v>
      </c>
      <c r="AV94" s="29">
        <v>186.68</v>
      </c>
      <c r="AW94" s="29">
        <v>368.77</v>
      </c>
      <c r="AX94" s="29">
        <v>1995.61</v>
      </c>
      <c r="AY94" s="29">
        <v>0</v>
      </c>
      <c r="AZ94" s="29">
        <v>623.46</v>
      </c>
      <c r="BA94" s="29">
        <v>390.57</v>
      </c>
      <c r="BB94" s="29">
        <v>281.8</v>
      </c>
      <c r="BC94" s="29">
        <v>176.89</v>
      </c>
      <c r="BD94" s="29">
        <v>0</v>
      </c>
      <c r="BE94" s="29">
        <v>0</v>
      </c>
      <c r="BF94" s="29">
        <v>0</v>
      </c>
      <c r="BG94" s="29">
        <v>0</v>
      </c>
      <c r="BH94" s="29">
        <v>0</v>
      </c>
      <c r="BI94" s="29">
        <v>0</v>
      </c>
      <c r="BJ94" s="29">
        <v>0</v>
      </c>
      <c r="BK94" s="29">
        <v>0.27</v>
      </c>
      <c r="BL94" s="29">
        <v>0</v>
      </c>
      <c r="BM94" s="29">
        <v>0.1</v>
      </c>
      <c r="BN94" s="29">
        <v>0.01</v>
      </c>
      <c r="BO94" s="29">
        <v>0.01</v>
      </c>
      <c r="BP94" s="29">
        <v>0</v>
      </c>
      <c r="BQ94" s="29">
        <v>0</v>
      </c>
      <c r="BR94" s="29">
        <v>0.01</v>
      </c>
      <c r="BS94" s="29">
        <v>0.67</v>
      </c>
      <c r="BT94" s="29">
        <v>0</v>
      </c>
      <c r="BU94" s="29">
        <v>0</v>
      </c>
      <c r="BV94" s="29">
        <v>1.52</v>
      </c>
      <c r="BW94" s="29">
        <v>0.03</v>
      </c>
      <c r="BX94" s="29">
        <v>0</v>
      </c>
      <c r="BY94" s="29">
        <v>0</v>
      </c>
      <c r="BZ94" s="29">
        <v>0</v>
      </c>
      <c r="CA94" s="29">
        <v>0</v>
      </c>
      <c r="CB94" s="29">
        <v>551.39</v>
      </c>
      <c r="CD94" s="29">
        <v>447.56</v>
      </c>
      <c r="CF94" s="29">
        <v>0</v>
      </c>
      <c r="CG94" s="29">
        <v>0</v>
      </c>
      <c r="CH94" s="29">
        <v>0</v>
      </c>
      <c r="CI94" s="29">
        <v>0</v>
      </c>
      <c r="CJ94" s="29">
        <v>0</v>
      </c>
      <c r="CK94" s="29">
        <v>0</v>
      </c>
      <c r="CL94" s="29">
        <v>0</v>
      </c>
      <c r="CM94" s="29">
        <v>0</v>
      </c>
      <c r="CN94" s="29">
        <v>0</v>
      </c>
      <c r="CO94" s="29">
        <v>10</v>
      </c>
      <c r="CP94" s="29">
        <v>0.44</v>
      </c>
    </row>
    <row r="95" spans="1:94" s="29" customFormat="1" x14ac:dyDescent="0.25">
      <c r="B95" s="30"/>
    </row>
    <row r="96" spans="1:94" s="29" customFormat="1" x14ac:dyDescent="0.25">
      <c r="B96" s="30"/>
    </row>
    <row r="97" spans="1:94" s="29" customFormat="1" x14ac:dyDescent="0.25">
      <c r="B97" s="30"/>
    </row>
    <row r="98" spans="1:94" s="29" customFormat="1" x14ac:dyDescent="0.25">
      <c r="B98" s="30"/>
    </row>
    <row r="99" spans="1:94" s="29" customFormat="1" x14ac:dyDescent="0.25">
      <c r="B99" s="30"/>
    </row>
    <row r="100" spans="1:94" s="29" customFormat="1" x14ac:dyDescent="0.25">
      <c r="B100" s="30"/>
    </row>
    <row r="101" spans="1:94" s="29" customFormat="1" x14ac:dyDescent="0.25">
      <c r="B101" s="30"/>
    </row>
    <row r="102" spans="1:94" x14ac:dyDescent="0.25">
      <c r="B102" s="24" t="s">
        <v>123</v>
      </c>
    </row>
    <row r="103" spans="1:94" x14ac:dyDescent="0.25">
      <c r="B103" s="24" t="s">
        <v>90</v>
      </c>
    </row>
    <row r="104" spans="1:94" s="27" customFormat="1" ht="31.5" x14ac:dyDescent="0.25">
      <c r="A104" s="27" t="str">
        <f>"37/8"</f>
        <v>37/8</v>
      </c>
      <c r="B104" s="28" t="s">
        <v>124</v>
      </c>
      <c r="C104" s="27" t="str">
        <f>"100"</f>
        <v>100</v>
      </c>
      <c r="D104" s="27">
        <v>11.52</v>
      </c>
      <c r="E104" s="27">
        <v>9.77</v>
      </c>
      <c r="F104" s="27">
        <v>13.72</v>
      </c>
      <c r="G104" s="27">
        <v>0.15</v>
      </c>
      <c r="H104" s="27">
        <v>11.62</v>
      </c>
      <c r="I104" s="27">
        <v>214.16820058823532</v>
      </c>
      <c r="J104" s="27">
        <v>5.56</v>
      </c>
      <c r="K104" s="27">
        <v>0.12</v>
      </c>
      <c r="L104" s="27">
        <v>0</v>
      </c>
      <c r="M104" s="27">
        <v>0</v>
      </c>
      <c r="N104" s="27">
        <v>4.09</v>
      </c>
      <c r="O104" s="27">
        <v>6.49</v>
      </c>
      <c r="P104" s="27">
        <v>1.05</v>
      </c>
      <c r="Q104" s="27">
        <v>0</v>
      </c>
      <c r="R104" s="27">
        <v>0</v>
      </c>
      <c r="S104" s="27">
        <v>0.12</v>
      </c>
      <c r="T104" s="27">
        <v>2.0099999999999998</v>
      </c>
      <c r="U104" s="27">
        <v>350.98</v>
      </c>
      <c r="V104" s="27">
        <v>160.59</v>
      </c>
      <c r="W104" s="27">
        <v>72.3</v>
      </c>
      <c r="X104" s="27">
        <v>19.420000000000002</v>
      </c>
      <c r="Y104" s="27">
        <v>137.38</v>
      </c>
      <c r="Z104" s="27">
        <v>1.17</v>
      </c>
      <c r="AA104" s="27">
        <v>64.47</v>
      </c>
      <c r="AB104" s="27">
        <v>24</v>
      </c>
      <c r="AC104" s="27">
        <v>68.98</v>
      </c>
      <c r="AD104" s="27">
        <v>0.49</v>
      </c>
      <c r="AE104" s="27">
        <v>7.0000000000000007E-2</v>
      </c>
      <c r="AF104" s="27">
        <v>0.15</v>
      </c>
      <c r="AG104" s="27">
        <v>3.85</v>
      </c>
      <c r="AH104" s="27">
        <v>6.95</v>
      </c>
      <c r="AI104" s="27">
        <v>3.58</v>
      </c>
      <c r="AJ104" s="27">
        <v>0</v>
      </c>
      <c r="AK104" s="27">
        <v>81.48</v>
      </c>
      <c r="AL104" s="27">
        <v>79.489999999999995</v>
      </c>
      <c r="AM104" s="27">
        <v>191.56</v>
      </c>
      <c r="AN104" s="27">
        <v>116.56</v>
      </c>
      <c r="AO104" s="27">
        <v>45.42</v>
      </c>
      <c r="AP104" s="27">
        <v>84.55</v>
      </c>
      <c r="AQ104" s="27">
        <v>29.04</v>
      </c>
      <c r="AR104" s="27">
        <v>108.25</v>
      </c>
      <c r="AS104" s="27">
        <v>32.56</v>
      </c>
      <c r="AT104" s="27">
        <v>38.659999999999997</v>
      </c>
      <c r="AU104" s="27">
        <v>34.69</v>
      </c>
      <c r="AV104" s="27">
        <v>20.49</v>
      </c>
      <c r="AW104" s="27">
        <v>33.86</v>
      </c>
      <c r="AX104" s="27">
        <v>292.98</v>
      </c>
      <c r="AY104" s="27">
        <v>0</v>
      </c>
      <c r="AZ104" s="27">
        <v>92.35</v>
      </c>
      <c r="BA104" s="27">
        <v>49.29</v>
      </c>
      <c r="BB104" s="27">
        <v>100.72</v>
      </c>
      <c r="BC104" s="27">
        <v>29.73</v>
      </c>
      <c r="BD104" s="27">
        <v>0.13</v>
      </c>
      <c r="BE104" s="27">
        <v>0.06</v>
      </c>
      <c r="BF104" s="27">
        <v>0.03</v>
      </c>
      <c r="BG104" s="27">
        <v>7.0000000000000007E-2</v>
      </c>
      <c r="BH104" s="27">
        <v>0.08</v>
      </c>
      <c r="BI104" s="27">
        <v>0.39</v>
      </c>
      <c r="BJ104" s="27">
        <v>0</v>
      </c>
      <c r="BK104" s="27">
        <v>1.07</v>
      </c>
      <c r="BL104" s="27">
        <v>0</v>
      </c>
      <c r="BM104" s="27">
        <v>0.33</v>
      </c>
      <c r="BN104" s="27">
        <v>0.01</v>
      </c>
      <c r="BO104" s="27">
        <v>0</v>
      </c>
      <c r="BP104" s="27">
        <v>0</v>
      </c>
      <c r="BQ104" s="27">
        <v>7.0000000000000007E-2</v>
      </c>
      <c r="BR104" s="27">
        <v>0.11</v>
      </c>
      <c r="BS104" s="27">
        <v>0.88</v>
      </c>
      <c r="BT104" s="27">
        <v>0</v>
      </c>
      <c r="BU104" s="27">
        <v>0</v>
      </c>
      <c r="BV104" s="27">
        <v>0.1</v>
      </c>
      <c r="BW104" s="27">
        <v>0.01</v>
      </c>
      <c r="BX104" s="27">
        <v>0</v>
      </c>
      <c r="BY104" s="27">
        <v>0</v>
      </c>
      <c r="BZ104" s="27">
        <v>0</v>
      </c>
      <c r="CA104" s="27">
        <v>0</v>
      </c>
      <c r="CB104" s="27">
        <v>94.94</v>
      </c>
      <c r="CD104" s="27">
        <v>68.47</v>
      </c>
      <c r="CF104" s="27">
        <v>0</v>
      </c>
      <c r="CG104" s="27">
        <v>0</v>
      </c>
      <c r="CH104" s="27">
        <v>0</v>
      </c>
      <c r="CI104" s="27">
        <v>0</v>
      </c>
      <c r="CJ104" s="27">
        <v>0</v>
      </c>
      <c r="CK104" s="27">
        <v>0</v>
      </c>
      <c r="CL104" s="27">
        <v>0</v>
      </c>
      <c r="CM104" s="27">
        <v>0</v>
      </c>
      <c r="CN104" s="27">
        <v>0</v>
      </c>
      <c r="CO104" s="27">
        <v>0</v>
      </c>
      <c r="CP104" s="27">
        <v>0.82</v>
      </c>
    </row>
    <row r="105" spans="1:94" s="27" customFormat="1" x14ac:dyDescent="0.25">
      <c r="A105" s="27" t="str">
        <f>"39/3"</f>
        <v>39/3</v>
      </c>
      <c r="B105" s="28" t="s">
        <v>109</v>
      </c>
      <c r="C105" s="27" t="str">
        <f>"180"</f>
        <v>180</v>
      </c>
      <c r="D105" s="27">
        <v>9.9600000000000009</v>
      </c>
      <c r="E105" s="27">
        <v>0.05</v>
      </c>
      <c r="F105" s="27">
        <v>6.67</v>
      </c>
      <c r="G105" s="27">
        <v>2.41</v>
      </c>
      <c r="H105" s="27">
        <v>48.24</v>
      </c>
      <c r="I105" s="27">
        <v>280.55977439999998</v>
      </c>
      <c r="J105" s="27">
        <v>3.27</v>
      </c>
      <c r="K105" s="27">
        <v>0.13</v>
      </c>
      <c r="L105" s="27">
        <v>0</v>
      </c>
      <c r="M105" s="27">
        <v>0</v>
      </c>
      <c r="N105" s="27">
        <v>1.1000000000000001</v>
      </c>
      <c r="O105" s="27">
        <v>39.159999999999997</v>
      </c>
      <c r="P105" s="27">
        <v>7.99</v>
      </c>
      <c r="Q105" s="27">
        <v>0</v>
      </c>
      <c r="R105" s="27">
        <v>0</v>
      </c>
      <c r="S105" s="27">
        <v>0</v>
      </c>
      <c r="T105" s="27">
        <v>3.74</v>
      </c>
      <c r="U105" s="27">
        <v>922.85</v>
      </c>
      <c r="V105" s="27">
        <v>281.89</v>
      </c>
      <c r="W105" s="27">
        <v>24.4</v>
      </c>
      <c r="X105" s="27">
        <v>141.86000000000001</v>
      </c>
      <c r="Y105" s="27">
        <v>209.54</v>
      </c>
      <c r="Z105" s="27">
        <v>4.91</v>
      </c>
      <c r="AA105" s="27">
        <v>24</v>
      </c>
      <c r="AB105" s="27">
        <v>22.9</v>
      </c>
      <c r="AC105" s="27">
        <v>28.49</v>
      </c>
      <c r="AD105" s="27">
        <v>0.66</v>
      </c>
      <c r="AE105" s="27">
        <v>0.27</v>
      </c>
      <c r="AF105" s="27">
        <v>0.14000000000000001</v>
      </c>
      <c r="AG105" s="27">
        <v>2.66</v>
      </c>
      <c r="AH105" s="27">
        <v>5.37</v>
      </c>
      <c r="AI105" s="27">
        <v>0</v>
      </c>
      <c r="AJ105" s="27">
        <v>0</v>
      </c>
      <c r="AK105" s="27">
        <v>432.65</v>
      </c>
      <c r="AL105" s="27">
        <v>337.81</v>
      </c>
      <c r="AM105" s="27">
        <v>547.66</v>
      </c>
      <c r="AN105" s="27">
        <v>389.08</v>
      </c>
      <c r="AO105" s="27">
        <v>234.32</v>
      </c>
      <c r="AP105" s="27">
        <v>294.41000000000003</v>
      </c>
      <c r="AQ105" s="27">
        <v>133.77000000000001</v>
      </c>
      <c r="AR105" s="27">
        <v>434.11</v>
      </c>
      <c r="AS105" s="27">
        <v>425.01</v>
      </c>
      <c r="AT105" s="27">
        <v>818.14</v>
      </c>
      <c r="AU105" s="27">
        <v>806.84</v>
      </c>
      <c r="AV105" s="27">
        <v>220.79</v>
      </c>
      <c r="AW105" s="27">
        <v>526.38</v>
      </c>
      <c r="AX105" s="27">
        <v>1656.16</v>
      </c>
      <c r="AY105" s="27">
        <v>0</v>
      </c>
      <c r="AZ105" s="27">
        <v>367.38</v>
      </c>
      <c r="BA105" s="27">
        <v>445.02</v>
      </c>
      <c r="BB105" s="27">
        <v>315.99</v>
      </c>
      <c r="BC105" s="27">
        <v>241.2</v>
      </c>
      <c r="BD105" s="27">
        <v>0.16</v>
      </c>
      <c r="BE105" s="27">
        <v>7.0000000000000007E-2</v>
      </c>
      <c r="BF105" s="27">
        <v>0.04</v>
      </c>
      <c r="BG105" s="27">
        <v>0.09</v>
      </c>
      <c r="BH105" s="27">
        <v>0.1</v>
      </c>
      <c r="BI105" s="27">
        <v>0.47</v>
      </c>
      <c r="BJ105" s="27">
        <v>0</v>
      </c>
      <c r="BK105" s="27">
        <v>1.68</v>
      </c>
      <c r="BL105" s="27">
        <v>0</v>
      </c>
      <c r="BM105" s="27">
        <v>0.43</v>
      </c>
      <c r="BN105" s="27">
        <v>0.01</v>
      </c>
      <c r="BO105" s="27">
        <v>0</v>
      </c>
      <c r="BP105" s="27">
        <v>0</v>
      </c>
      <c r="BQ105" s="27">
        <v>0.09</v>
      </c>
      <c r="BR105" s="27">
        <v>0.15</v>
      </c>
      <c r="BS105" s="27">
        <v>1.84</v>
      </c>
      <c r="BT105" s="27">
        <v>0.01</v>
      </c>
      <c r="BU105" s="27">
        <v>0</v>
      </c>
      <c r="BV105" s="27">
        <v>0.82</v>
      </c>
      <c r="BW105" s="27">
        <v>0.08</v>
      </c>
      <c r="BX105" s="27">
        <v>0</v>
      </c>
      <c r="BY105" s="27">
        <v>0</v>
      </c>
      <c r="BZ105" s="27">
        <v>0</v>
      </c>
      <c r="CA105" s="27">
        <v>0</v>
      </c>
      <c r="CB105" s="27">
        <v>134.32</v>
      </c>
      <c r="CD105" s="27">
        <v>27.82</v>
      </c>
      <c r="CF105" s="27">
        <v>0</v>
      </c>
      <c r="CG105" s="27">
        <v>0</v>
      </c>
      <c r="CH105" s="27">
        <v>0</v>
      </c>
      <c r="CI105" s="27">
        <v>0</v>
      </c>
      <c r="CJ105" s="27">
        <v>0</v>
      </c>
      <c r="CK105" s="27">
        <v>0</v>
      </c>
      <c r="CL105" s="27">
        <v>0</v>
      </c>
      <c r="CM105" s="27">
        <v>0</v>
      </c>
      <c r="CN105" s="27">
        <v>0</v>
      </c>
      <c r="CO105" s="27">
        <v>0</v>
      </c>
      <c r="CP105" s="27">
        <v>2.4</v>
      </c>
    </row>
    <row r="106" spans="1:94" s="27" customFormat="1" x14ac:dyDescent="0.25">
      <c r="A106" s="27" t="str">
        <f>"37/10"</f>
        <v>37/10</v>
      </c>
      <c r="B106" s="28" t="s">
        <v>106</v>
      </c>
      <c r="C106" s="27" t="str">
        <f>"200"</f>
        <v>200</v>
      </c>
      <c r="D106" s="27">
        <v>0.24</v>
      </c>
      <c r="E106" s="27">
        <v>0</v>
      </c>
      <c r="F106" s="27">
        <v>0.1</v>
      </c>
      <c r="G106" s="27">
        <v>0.1</v>
      </c>
      <c r="H106" s="27">
        <v>14.6</v>
      </c>
      <c r="I106" s="27">
        <v>55.735010000000003</v>
      </c>
      <c r="J106" s="27">
        <v>0.02</v>
      </c>
      <c r="K106" s="27">
        <v>0</v>
      </c>
      <c r="L106" s="27">
        <v>0</v>
      </c>
      <c r="M106" s="27">
        <v>0</v>
      </c>
      <c r="N106" s="27">
        <v>12.63</v>
      </c>
      <c r="O106" s="27">
        <v>0.43</v>
      </c>
      <c r="P106" s="27">
        <v>1.54</v>
      </c>
      <c r="Q106" s="27">
        <v>0</v>
      </c>
      <c r="R106" s="27">
        <v>0</v>
      </c>
      <c r="S106" s="27">
        <v>0.35</v>
      </c>
      <c r="T106" s="27">
        <v>0.34</v>
      </c>
      <c r="U106" s="27">
        <v>0.84</v>
      </c>
      <c r="V106" s="27">
        <v>3.71</v>
      </c>
      <c r="W106" s="27">
        <v>4.37</v>
      </c>
      <c r="X106" s="27">
        <v>1.1399999999999999</v>
      </c>
      <c r="Y106" s="27">
        <v>1.1200000000000001</v>
      </c>
      <c r="Z106" s="27">
        <v>0.22</v>
      </c>
      <c r="AA106" s="27">
        <v>0</v>
      </c>
      <c r="AB106" s="27">
        <v>351</v>
      </c>
      <c r="AC106" s="27">
        <v>65.099999999999994</v>
      </c>
      <c r="AD106" s="27">
        <v>0.26</v>
      </c>
      <c r="AE106" s="27">
        <v>0.01</v>
      </c>
      <c r="AF106" s="27">
        <v>0.02</v>
      </c>
      <c r="AG106" s="27">
        <v>0.08</v>
      </c>
      <c r="AH106" s="27">
        <v>0.11</v>
      </c>
      <c r="AI106" s="27">
        <v>39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239.01</v>
      </c>
      <c r="CD106" s="27">
        <v>58.5</v>
      </c>
      <c r="CF106" s="27">
        <v>0</v>
      </c>
      <c r="CG106" s="27">
        <v>0</v>
      </c>
      <c r="CH106" s="27">
        <v>0</v>
      </c>
      <c r="CI106" s="27">
        <v>0</v>
      </c>
      <c r="CJ106" s="27">
        <v>0</v>
      </c>
      <c r="CK106" s="27">
        <v>0</v>
      </c>
      <c r="CL106" s="27">
        <v>0</v>
      </c>
      <c r="CM106" s="27">
        <v>0</v>
      </c>
      <c r="CN106" s="27">
        <v>0</v>
      </c>
      <c r="CO106" s="27">
        <v>10</v>
      </c>
      <c r="CP106" s="27">
        <v>0</v>
      </c>
    </row>
    <row r="107" spans="1:94" s="27" customFormat="1" x14ac:dyDescent="0.25">
      <c r="A107" s="27" t="str">
        <f>"-"</f>
        <v>-</v>
      </c>
      <c r="B107" s="28" t="s">
        <v>94</v>
      </c>
      <c r="C107" s="27" t="str">
        <f>"45"</f>
        <v>45</v>
      </c>
      <c r="D107" s="27">
        <v>2.98</v>
      </c>
      <c r="E107" s="27">
        <v>0</v>
      </c>
      <c r="F107" s="27">
        <v>0.3</v>
      </c>
      <c r="G107" s="27">
        <v>0.3</v>
      </c>
      <c r="H107" s="27">
        <v>21.11</v>
      </c>
      <c r="I107" s="27">
        <v>100.75545</v>
      </c>
      <c r="J107" s="27">
        <v>0</v>
      </c>
      <c r="K107" s="27">
        <v>0</v>
      </c>
      <c r="L107" s="27">
        <v>0</v>
      </c>
      <c r="M107" s="27">
        <v>0</v>
      </c>
      <c r="N107" s="27">
        <v>0.5</v>
      </c>
      <c r="O107" s="27">
        <v>20.52</v>
      </c>
      <c r="P107" s="27">
        <v>0.09</v>
      </c>
      <c r="Q107" s="27">
        <v>0</v>
      </c>
      <c r="R107" s="27">
        <v>0</v>
      </c>
      <c r="S107" s="27">
        <v>0</v>
      </c>
      <c r="T107" s="27">
        <v>0.81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229.03</v>
      </c>
      <c r="AN107" s="27">
        <v>75.95</v>
      </c>
      <c r="AO107" s="27">
        <v>45.02</v>
      </c>
      <c r="AP107" s="27">
        <v>90.05</v>
      </c>
      <c r="AQ107" s="27">
        <v>34.06</v>
      </c>
      <c r="AR107" s="27">
        <v>162.86000000000001</v>
      </c>
      <c r="AS107" s="27">
        <v>101.01</v>
      </c>
      <c r="AT107" s="27">
        <v>140.94</v>
      </c>
      <c r="AU107" s="27">
        <v>116.28</v>
      </c>
      <c r="AV107" s="27">
        <v>61.07</v>
      </c>
      <c r="AW107" s="27">
        <v>108.05</v>
      </c>
      <c r="AX107" s="27">
        <v>903.58</v>
      </c>
      <c r="AY107" s="27">
        <v>0</v>
      </c>
      <c r="AZ107" s="27">
        <v>294.41000000000003</v>
      </c>
      <c r="BA107" s="27">
        <v>128.02000000000001</v>
      </c>
      <c r="BB107" s="27">
        <v>84.96</v>
      </c>
      <c r="BC107" s="27">
        <v>67.34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0.04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0.03</v>
      </c>
      <c r="BT107" s="27">
        <v>0</v>
      </c>
      <c r="BU107" s="27">
        <v>0</v>
      </c>
      <c r="BV107" s="27">
        <v>0.12</v>
      </c>
      <c r="BW107" s="27">
        <v>0.01</v>
      </c>
      <c r="BX107" s="27">
        <v>0</v>
      </c>
      <c r="BY107" s="27">
        <v>0</v>
      </c>
      <c r="BZ107" s="27">
        <v>0</v>
      </c>
      <c r="CA107" s="27">
        <v>0</v>
      </c>
      <c r="CB107" s="27">
        <v>17.600000000000001</v>
      </c>
      <c r="CD107" s="27">
        <v>0</v>
      </c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v>0</v>
      </c>
      <c r="CN107" s="27">
        <v>0</v>
      </c>
      <c r="CO107" s="27">
        <v>0</v>
      </c>
      <c r="CP107" s="27">
        <v>0</v>
      </c>
    </row>
    <row r="108" spans="1:94" s="27" customFormat="1" x14ac:dyDescent="0.25">
      <c r="A108" s="27" t="str">
        <f>"-"</f>
        <v>-</v>
      </c>
      <c r="B108" s="28" t="s">
        <v>95</v>
      </c>
      <c r="C108" s="27" t="str">
        <f>"40"</f>
        <v>40</v>
      </c>
      <c r="D108" s="27">
        <v>2.64</v>
      </c>
      <c r="E108" s="27">
        <v>0</v>
      </c>
      <c r="F108" s="27">
        <v>0.48</v>
      </c>
      <c r="G108" s="27">
        <v>0.48</v>
      </c>
      <c r="H108" s="27">
        <v>16.68</v>
      </c>
      <c r="I108" s="27">
        <v>77.352000000000004</v>
      </c>
      <c r="J108" s="27">
        <v>0.08</v>
      </c>
      <c r="K108" s="27">
        <v>0</v>
      </c>
      <c r="L108" s="27">
        <v>0</v>
      </c>
      <c r="M108" s="27">
        <v>0</v>
      </c>
      <c r="N108" s="27">
        <v>0.48</v>
      </c>
      <c r="O108" s="27">
        <v>12.88</v>
      </c>
      <c r="P108" s="27">
        <v>3.32</v>
      </c>
      <c r="Q108" s="27">
        <v>0</v>
      </c>
      <c r="R108" s="27">
        <v>0</v>
      </c>
      <c r="S108" s="27">
        <v>0.4</v>
      </c>
      <c r="T108" s="27">
        <v>1</v>
      </c>
      <c r="U108" s="27">
        <v>244</v>
      </c>
      <c r="V108" s="27">
        <v>98</v>
      </c>
      <c r="W108" s="27">
        <v>14</v>
      </c>
      <c r="X108" s="27">
        <v>18.8</v>
      </c>
      <c r="Y108" s="27">
        <v>63.2</v>
      </c>
      <c r="Z108" s="27">
        <v>1.56</v>
      </c>
      <c r="AA108" s="27">
        <v>0</v>
      </c>
      <c r="AB108" s="27">
        <v>2</v>
      </c>
      <c r="AC108" s="27">
        <v>0.4</v>
      </c>
      <c r="AD108" s="27">
        <v>0.56000000000000005</v>
      </c>
      <c r="AE108" s="27">
        <v>7.0000000000000007E-2</v>
      </c>
      <c r="AF108" s="27">
        <v>0.03</v>
      </c>
      <c r="AG108" s="27">
        <v>0.28000000000000003</v>
      </c>
      <c r="AH108" s="27">
        <v>0.8</v>
      </c>
      <c r="AI108" s="27">
        <v>0</v>
      </c>
      <c r="AJ108" s="27">
        <v>0</v>
      </c>
      <c r="AK108" s="27">
        <v>0</v>
      </c>
      <c r="AL108" s="27">
        <v>0</v>
      </c>
      <c r="AM108" s="27">
        <v>170.8</v>
      </c>
      <c r="AN108" s="27">
        <v>89.2</v>
      </c>
      <c r="AO108" s="27">
        <v>37.200000000000003</v>
      </c>
      <c r="AP108" s="27">
        <v>79.2</v>
      </c>
      <c r="AQ108" s="27">
        <v>32</v>
      </c>
      <c r="AR108" s="27">
        <v>148.4</v>
      </c>
      <c r="AS108" s="27">
        <v>118.8</v>
      </c>
      <c r="AT108" s="27">
        <v>116.4</v>
      </c>
      <c r="AU108" s="27">
        <v>185.6</v>
      </c>
      <c r="AV108" s="27">
        <v>49.6</v>
      </c>
      <c r="AW108" s="27">
        <v>124</v>
      </c>
      <c r="AX108" s="27">
        <v>611.6</v>
      </c>
      <c r="AY108" s="27">
        <v>0</v>
      </c>
      <c r="AZ108" s="27">
        <v>210.4</v>
      </c>
      <c r="BA108" s="27">
        <v>116.4</v>
      </c>
      <c r="BB108" s="27">
        <v>72</v>
      </c>
      <c r="BC108" s="27">
        <v>52</v>
      </c>
      <c r="BD108" s="27">
        <v>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0.06</v>
      </c>
      <c r="BL108" s="27">
        <v>0</v>
      </c>
      <c r="BM108" s="27">
        <v>0</v>
      </c>
      <c r="BN108" s="27">
        <v>0.01</v>
      </c>
      <c r="BO108" s="27">
        <v>0</v>
      </c>
      <c r="BP108" s="27">
        <v>0</v>
      </c>
      <c r="BQ108" s="27">
        <v>0</v>
      </c>
      <c r="BR108" s="27">
        <v>0</v>
      </c>
      <c r="BS108" s="27">
        <v>0.04</v>
      </c>
      <c r="BT108" s="27">
        <v>0</v>
      </c>
      <c r="BU108" s="27">
        <v>0</v>
      </c>
      <c r="BV108" s="27">
        <v>0.19</v>
      </c>
      <c r="BW108" s="27">
        <v>0.03</v>
      </c>
      <c r="BX108" s="27">
        <v>0</v>
      </c>
      <c r="BY108" s="27">
        <v>0</v>
      </c>
      <c r="BZ108" s="27">
        <v>0</v>
      </c>
      <c r="CA108" s="27">
        <v>0</v>
      </c>
      <c r="CB108" s="27">
        <v>18.8</v>
      </c>
      <c r="CD108" s="27">
        <v>0.33</v>
      </c>
      <c r="CF108" s="27">
        <v>0</v>
      </c>
      <c r="CG108" s="27">
        <v>0</v>
      </c>
      <c r="CH108" s="27">
        <v>0</v>
      </c>
      <c r="CI108" s="27">
        <v>0</v>
      </c>
      <c r="CJ108" s="27">
        <v>0</v>
      </c>
      <c r="CK108" s="27">
        <v>0</v>
      </c>
      <c r="CL108" s="27">
        <v>0</v>
      </c>
      <c r="CM108" s="27">
        <v>0</v>
      </c>
      <c r="CN108" s="27">
        <v>0</v>
      </c>
      <c r="CO108" s="27">
        <v>0</v>
      </c>
      <c r="CP108" s="27">
        <v>0</v>
      </c>
    </row>
    <row r="109" spans="1:94" s="25" customFormat="1" ht="63" x14ac:dyDescent="0.25">
      <c r="A109" s="25" t="str">
        <f>"4/1"</f>
        <v>4/1</v>
      </c>
      <c r="B109" s="31" t="s">
        <v>154</v>
      </c>
      <c r="C109" s="25" t="str">
        <f>"100"</f>
        <v>100</v>
      </c>
      <c r="D109" s="25">
        <v>1.58</v>
      </c>
      <c r="E109" s="25">
        <v>0</v>
      </c>
      <c r="F109" s="25">
        <v>5.97</v>
      </c>
      <c r="G109" s="25">
        <v>5.97</v>
      </c>
      <c r="H109" s="25">
        <v>9.2200000000000006</v>
      </c>
      <c r="I109" s="25">
        <v>92.545418000000012</v>
      </c>
      <c r="J109" s="25">
        <v>0.75</v>
      </c>
      <c r="K109" s="25">
        <v>3.9</v>
      </c>
      <c r="L109" s="25">
        <v>0</v>
      </c>
      <c r="M109" s="25">
        <v>0</v>
      </c>
      <c r="N109" s="25">
        <v>7.28</v>
      </c>
      <c r="O109" s="25">
        <v>0.09</v>
      </c>
      <c r="P109" s="25">
        <v>1.85</v>
      </c>
      <c r="Q109" s="25">
        <v>0</v>
      </c>
      <c r="R109" s="25">
        <v>0</v>
      </c>
      <c r="S109" s="25">
        <v>0.26</v>
      </c>
      <c r="T109" s="25">
        <v>1.1399999999999999</v>
      </c>
      <c r="U109" s="25">
        <v>200.68</v>
      </c>
      <c r="V109" s="25">
        <v>259.10000000000002</v>
      </c>
      <c r="W109" s="25">
        <v>43.53</v>
      </c>
      <c r="X109" s="25">
        <v>14.24</v>
      </c>
      <c r="Y109" s="25">
        <v>29.98</v>
      </c>
      <c r="Z109" s="25">
        <v>0.56999999999999995</v>
      </c>
      <c r="AA109" s="25">
        <v>0</v>
      </c>
      <c r="AB109" s="25">
        <v>16.46</v>
      </c>
      <c r="AC109" s="25">
        <v>2.52</v>
      </c>
      <c r="AD109" s="25">
        <v>2.74</v>
      </c>
      <c r="AE109" s="25">
        <v>0.03</v>
      </c>
      <c r="AF109" s="25">
        <v>0.03</v>
      </c>
      <c r="AG109" s="25">
        <v>0.59</v>
      </c>
      <c r="AH109" s="25">
        <v>0.79</v>
      </c>
      <c r="AI109" s="25">
        <v>37.729999999999997</v>
      </c>
      <c r="AJ109" s="25">
        <v>0</v>
      </c>
      <c r="AK109" s="25">
        <v>0</v>
      </c>
      <c r="AL109" s="25">
        <v>0</v>
      </c>
      <c r="AM109" s="25">
        <v>52.69</v>
      </c>
      <c r="AN109" s="25">
        <v>50.22</v>
      </c>
      <c r="AO109" s="25">
        <v>18.11</v>
      </c>
      <c r="AP109" s="25">
        <v>37.049999999999997</v>
      </c>
      <c r="AQ109" s="25">
        <v>8.23</v>
      </c>
      <c r="AR109" s="25">
        <v>46.1</v>
      </c>
      <c r="AS109" s="25">
        <v>58.45</v>
      </c>
      <c r="AT109" s="25">
        <v>69.98</v>
      </c>
      <c r="AU109" s="25">
        <v>141.59</v>
      </c>
      <c r="AV109" s="25">
        <v>23.06</v>
      </c>
      <c r="AW109" s="25">
        <v>38.69</v>
      </c>
      <c r="AX109" s="25">
        <v>226.39</v>
      </c>
      <c r="AY109" s="25">
        <v>0</v>
      </c>
      <c r="AZ109" s="25">
        <v>48.57</v>
      </c>
      <c r="BA109" s="25">
        <v>48.57</v>
      </c>
      <c r="BB109" s="25">
        <v>41.16</v>
      </c>
      <c r="BC109" s="25">
        <v>16.47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0.37</v>
      </c>
      <c r="BL109" s="25">
        <v>0</v>
      </c>
      <c r="BM109" s="25">
        <v>0.24</v>
      </c>
      <c r="BN109" s="25">
        <v>0.02</v>
      </c>
      <c r="BO109" s="25">
        <v>0.04</v>
      </c>
      <c r="BP109" s="25">
        <v>0</v>
      </c>
      <c r="BQ109" s="25">
        <v>0</v>
      </c>
      <c r="BR109" s="25">
        <v>0</v>
      </c>
      <c r="BS109" s="25">
        <v>1.4</v>
      </c>
      <c r="BT109" s="25">
        <v>0</v>
      </c>
      <c r="BU109" s="25">
        <v>0</v>
      </c>
      <c r="BV109" s="25">
        <v>3.47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81.97</v>
      </c>
      <c r="CD109" s="25">
        <v>2.74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0</v>
      </c>
      <c r="CN109" s="25">
        <v>0</v>
      </c>
      <c r="CO109" s="25">
        <v>3</v>
      </c>
      <c r="CP109" s="25">
        <v>0.5</v>
      </c>
    </row>
    <row r="110" spans="1:94" s="29" customFormat="1" x14ac:dyDescent="0.25">
      <c r="B110" s="30" t="s">
        <v>96</v>
      </c>
      <c r="C110" s="29">
        <v>665</v>
      </c>
      <c r="D110" s="29">
        <v>28.92</v>
      </c>
      <c r="E110" s="29">
        <v>9.81</v>
      </c>
      <c r="F110" s="29">
        <v>27.24</v>
      </c>
      <c r="G110" s="29">
        <v>9.4</v>
      </c>
      <c r="H110" s="29">
        <v>121.46</v>
      </c>
      <c r="I110" s="29">
        <v>821.12</v>
      </c>
      <c r="J110" s="29">
        <v>9.68</v>
      </c>
      <c r="K110" s="29">
        <v>4.1500000000000004</v>
      </c>
      <c r="L110" s="29">
        <v>0</v>
      </c>
      <c r="M110" s="29">
        <v>0</v>
      </c>
      <c r="N110" s="29">
        <v>26.07</v>
      </c>
      <c r="O110" s="29">
        <v>79.56</v>
      </c>
      <c r="P110" s="29">
        <v>15.84</v>
      </c>
      <c r="Q110" s="29">
        <v>0</v>
      </c>
      <c r="R110" s="29">
        <v>0</v>
      </c>
      <c r="S110" s="29">
        <v>1.1200000000000001</v>
      </c>
      <c r="T110" s="29">
        <v>9.0399999999999991</v>
      </c>
      <c r="U110" s="29">
        <v>1719.36</v>
      </c>
      <c r="V110" s="29">
        <v>803.29</v>
      </c>
      <c r="W110" s="29">
        <v>158.59</v>
      </c>
      <c r="X110" s="29">
        <v>195.46</v>
      </c>
      <c r="Y110" s="29">
        <v>441.22</v>
      </c>
      <c r="Z110" s="29">
        <v>8.43</v>
      </c>
      <c r="AA110" s="29">
        <v>88.47</v>
      </c>
      <c r="AB110" s="29">
        <v>416.36</v>
      </c>
      <c r="AC110" s="29">
        <v>165.48</v>
      </c>
      <c r="AD110" s="29">
        <v>4.7</v>
      </c>
      <c r="AE110" s="29">
        <v>0.45</v>
      </c>
      <c r="AF110" s="29">
        <v>0.37</v>
      </c>
      <c r="AG110" s="29">
        <v>7.46</v>
      </c>
      <c r="AH110" s="29">
        <v>14.01</v>
      </c>
      <c r="AI110" s="29">
        <v>80.31</v>
      </c>
      <c r="AJ110" s="29">
        <v>0</v>
      </c>
      <c r="AK110" s="29">
        <v>514.13</v>
      </c>
      <c r="AL110" s="29">
        <v>417.3</v>
      </c>
      <c r="AM110" s="29">
        <v>1191.74</v>
      </c>
      <c r="AN110" s="29">
        <v>721.01</v>
      </c>
      <c r="AO110" s="29">
        <v>380.07</v>
      </c>
      <c r="AP110" s="29">
        <v>585.25</v>
      </c>
      <c r="AQ110" s="29">
        <v>237.1</v>
      </c>
      <c r="AR110" s="29">
        <v>899.72</v>
      </c>
      <c r="AS110" s="29">
        <v>735.82</v>
      </c>
      <c r="AT110" s="29">
        <v>1184.1199999999999</v>
      </c>
      <c r="AU110" s="29">
        <v>1285</v>
      </c>
      <c r="AV110" s="29">
        <v>375.02</v>
      </c>
      <c r="AW110" s="29">
        <v>830.98</v>
      </c>
      <c r="AX110" s="29">
        <v>3690.71</v>
      </c>
      <c r="AY110" s="29">
        <v>0</v>
      </c>
      <c r="AZ110" s="29">
        <v>1013.11</v>
      </c>
      <c r="BA110" s="29">
        <v>787.3</v>
      </c>
      <c r="BB110" s="29">
        <v>614.83000000000004</v>
      </c>
      <c r="BC110" s="29">
        <v>406.73</v>
      </c>
      <c r="BD110" s="29">
        <v>0.28999999999999998</v>
      </c>
      <c r="BE110" s="29">
        <v>0.13</v>
      </c>
      <c r="BF110" s="29">
        <v>7.0000000000000007E-2</v>
      </c>
      <c r="BG110" s="29">
        <v>0.16</v>
      </c>
      <c r="BH110" s="29">
        <v>0.18</v>
      </c>
      <c r="BI110" s="29">
        <v>0.87</v>
      </c>
      <c r="BJ110" s="29">
        <v>0</v>
      </c>
      <c r="BK110" s="29">
        <v>3.22</v>
      </c>
      <c r="BL110" s="29">
        <v>0</v>
      </c>
      <c r="BM110" s="29">
        <v>1.01</v>
      </c>
      <c r="BN110" s="29">
        <v>0.04</v>
      </c>
      <c r="BO110" s="29">
        <v>0.04</v>
      </c>
      <c r="BP110" s="29">
        <v>0</v>
      </c>
      <c r="BQ110" s="29">
        <v>0.16</v>
      </c>
      <c r="BR110" s="29">
        <v>0.27</v>
      </c>
      <c r="BS110" s="29">
        <v>4.1900000000000004</v>
      </c>
      <c r="BT110" s="29">
        <v>0.01</v>
      </c>
      <c r="BU110" s="29">
        <v>0</v>
      </c>
      <c r="BV110" s="29">
        <v>4.71</v>
      </c>
      <c r="BW110" s="29">
        <v>0.12</v>
      </c>
      <c r="BX110" s="29">
        <v>0</v>
      </c>
      <c r="BY110" s="29">
        <v>0</v>
      </c>
      <c r="BZ110" s="29">
        <v>0</v>
      </c>
      <c r="CA110" s="29">
        <v>0</v>
      </c>
      <c r="CB110" s="29">
        <v>586.63</v>
      </c>
      <c r="CC110" s="29">
        <f>$I$110/$I$111*100</f>
        <v>100</v>
      </c>
      <c r="CD110" s="29">
        <v>157.86000000000001</v>
      </c>
      <c r="CF110" s="29">
        <v>0</v>
      </c>
      <c r="CG110" s="29">
        <v>0</v>
      </c>
      <c r="CH110" s="29">
        <v>0</v>
      </c>
      <c r="CI110" s="29">
        <v>0</v>
      </c>
      <c r="CJ110" s="29">
        <v>0</v>
      </c>
      <c r="CK110" s="29">
        <v>0</v>
      </c>
      <c r="CL110" s="29">
        <v>0</v>
      </c>
      <c r="CM110" s="29">
        <v>0</v>
      </c>
      <c r="CN110" s="29">
        <v>0</v>
      </c>
      <c r="CO110" s="29">
        <v>13</v>
      </c>
      <c r="CP110" s="29">
        <v>3.72</v>
      </c>
    </row>
    <row r="111" spans="1:94" s="29" customFormat="1" x14ac:dyDescent="0.25">
      <c r="B111" s="30" t="s">
        <v>97</v>
      </c>
      <c r="D111" s="29">
        <v>28.92</v>
      </c>
      <c r="E111" s="29">
        <v>9.81</v>
      </c>
      <c r="F111" s="29">
        <v>27.24</v>
      </c>
      <c r="G111" s="29">
        <v>9.4</v>
      </c>
      <c r="H111" s="29">
        <v>121.46</v>
      </c>
      <c r="I111" s="29">
        <v>821.12</v>
      </c>
      <c r="J111" s="29">
        <v>9.68</v>
      </c>
      <c r="K111" s="29">
        <v>4.1500000000000004</v>
      </c>
      <c r="L111" s="29">
        <v>0</v>
      </c>
      <c r="M111" s="29">
        <v>0</v>
      </c>
      <c r="N111" s="29">
        <v>26.07</v>
      </c>
      <c r="O111" s="29">
        <v>79.56</v>
      </c>
      <c r="P111" s="29">
        <v>15.84</v>
      </c>
      <c r="Q111" s="29">
        <v>0</v>
      </c>
      <c r="R111" s="29">
        <v>0</v>
      </c>
      <c r="S111" s="29">
        <v>1.1200000000000001</v>
      </c>
      <c r="T111" s="29">
        <v>9.0399999999999991</v>
      </c>
      <c r="U111" s="29">
        <v>1719.36</v>
      </c>
      <c r="V111" s="29">
        <v>803.29</v>
      </c>
      <c r="W111" s="29">
        <v>158.59</v>
      </c>
      <c r="X111" s="29">
        <v>195.46</v>
      </c>
      <c r="Y111" s="29">
        <v>441.22</v>
      </c>
      <c r="Z111" s="29">
        <v>8.43</v>
      </c>
      <c r="AA111" s="29">
        <v>88.47</v>
      </c>
      <c r="AB111" s="29">
        <v>416.36</v>
      </c>
      <c r="AC111" s="29">
        <v>165.48</v>
      </c>
      <c r="AD111" s="29">
        <v>4.7</v>
      </c>
      <c r="AE111" s="29">
        <v>0.45</v>
      </c>
      <c r="AF111" s="29">
        <v>0.37</v>
      </c>
      <c r="AG111" s="29">
        <v>7.46</v>
      </c>
      <c r="AH111" s="29">
        <v>14.01</v>
      </c>
      <c r="AI111" s="29">
        <v>80.31</v>
      </c>
      <c r="AJ111" s="29">
        <v>0</v>
      </c>
      <c r="AK111" s="29">
        <v>514.13</v>
      </c>
      <c r="AL111" s="29">
        <v>417.3</v>
      </c>
      <c r="AM111" s="29">
        <v>1191.74</v>
      </c>
      <c r="AN111" s="29">
        <v>721.01</v>
      </c>
      <c r="AO111" s="29">
        <v>380.07</v>
      </c>
      <c r="AP111" s="29">
        <v>585.25</v>
      </c>
      <c r="AQ111" s="29">
        <v>237.1</v>
      </c>
      <c r="AR111" s="29">
        <v>899.72</v>
      </c>
      <c r="AS111" s="29">
        <v>735.82</v>
      </c>
      <c r="AT111" s="29">
        <v>1184.1199999999999</v>
      </c>
      <c r="AU111" s="29">
        <v>1285</v>
      </c>
      <c r="AV111" s="29">
        <v>375.02</v>
      </c>
      <c r="AW111" s="29">
        <v>830.98</v>
      </c>
      <c r="AX111" s="29">
        <v>3690.71</v>
      </c>
      <c r="AY111" s="29">
        <v>0</v>
      </c>
      <c r="AZ111" s="29">
        <v>1013.11</v>
      </c>
      <c r="BA111" s="29">
        <v>787.3</v>
      </c>
      <c r="BB111" s="29">
        <v>614.83000000000004</v>
      </c>
      <c r="BC111" s="29">
        <v>406.73</v>
      </c>
      <c r="BD111" s="29">
        <v>0.28999999999999998</v>
      </c>
      <c r="BE111" s="29">
        <v>0.13</v>
      </c>
      <c r="BF111" s="29">
        <v>7.0000000000000007E-2</v>
      </c>
      <c r="BG111" s="29">
        <v>0.16</v>
      </c>
      <c r="BH111" s="29">
        <v>0.18</v>
      </c>
      <c r="BI111" s="29">
        <v>0.87</v>
      </c>
      <c r="BJ111" s="29">
        <v>0</v>
      </c>
      <c r="BK111" s="29">
        <v>3.22</v>
      </c>
      <c r="BL111" s="29">
        <v>0</v>
      </c>
      <c r="BM111" s="29">
        <v>1.01</v>
      </c>
      <c r="BN111" s="29">
        <v>0.04</v>
      </c>
      <c r="BO111" s="29">
        <v>0.04</v>
      </c>
      <c r="BP111" s="29">
        <v>0</v>
      </c>
      <c r="BQ111" s="29">
        <v>0.16</v>
      </c>
      <c r="BR111" s="29">
        <v>0.27</v>
      </c>
      <c r="BS111" s="29">
        <v>4.1900000000000004</v>
      </c>
      <c r="BT111" s="29">
        <v>0.01</v>
      </c>
      <c r="BU111" s="29">
        <v>0</v>
      </c>
      <c r="BV111" s="29">
        <v>4.71</v>
      </c>
      <c r="BW111" s="29">
        <v>0.12</v>
      </c>
      <c r="BX111" s="29">
        <v>0</v>
      </c>
      <c r="BY111" s="29">
        <v>0</v>
      </c>
      <c r="BZ111" s="29">
        <v>0</v>
      </c>
      <c r="CA111" s="29">
        <v>0</v>
      </c>
      <c r="CB111" s="29">
        <v>586.63</v>
      </c>
      <c r="CD111" s="29">
        <v>157.86000000000001</v>
      </c>
      <c r="CF111" s="29">
        <v>0</v>
      </c>
      <c r="CG111" s="29">
        <v>0</v>
      </c>
      <c r="CH111" s="29">
        <v>0</v>
      </c>
      <c r="CI111" s="29">
        <v>0</v>
      </c>
      <c r="CJ111" s="29">
        <v>0</v>
      </c>
      <c r="CK111" s="29">
        <v>0</v>
      </c>
      <c r="CL111" s="29">
        <v>0</v>
      </c>
      <c r="CM111" s="29">
        <v>0</v>
      </c>
      <c r="CN111" s="29">
        <v>0</v>
      </c>
      <c r="CO111" s="29">
        <v>13</v>
      </c>
      <c r="CP111" s="29">
        <v>3.72</v>
      </c>
    </row>
    <row r="112" spans="1:94" x14ac:dyDescent="0.25">
      <c r="B112" s="24" t="s">
        <v>125</v>
      </c>
    </row>
    <row r="113" spans="1:94" x14ac:dyDescent="0.25">
      <c r="B113" s="24" t="s">
        <v>90</v>
      </c>
    </row>
    <row r="114" spans="1:94" s="27" customFormat="1" ht="31.5" x14ac:dyDescent="0.25">
      <c r="A114" s="27" t="str">
        <f>"2/6"</f>
        <v>2/6</v>
      </c>
      <c r="B114" s="28" t="s">
        <v>126</v>
      </c>
      <c r="C114" s="27" t="str">
        <f>"220"</f>
        <v>220</v>
      </c>
      <c r="D114" s="27">
        <v>21.5</v>
      </c>
      <c r="E114" s="27">
        <v>22.87</v>
      </c>
      <c r="F114" s="27">
        <v>31.16</v>
      </c>
      <c r="G114" s="27">
        <v>0</v>
      </c>
      <c r="H114" s="27">
        <v>3.88</v>
      </c>
      <c r="I114" s="27">
        <v>381.351833</v>
      </c>
      <c r="J114" s="27">
        <v>15.58</v>
      </c>
      <c r="K114" s="27">
        <v>0.44</v>
      </c>
      <c r="L114" s="27">
        <v>0</v>
      </c>
      <c r="M114" s="27">
        <v>0</v>
      </c>
      <c r="N114" s="27">
        <v>3.88</v>
      </c>
      <c r="O114" s="27">
        <v>0</v>
      </c>
      <c r="P114" s="27">
        <v>0</v>
      </c>
      <c r="Q114" s="27">
        <v>0</v>
      </c>
      <c r="R114" s="27">
        <v>0</v>
      </c>
      <c r="S114" s="27">
        <v>0.06</v>
      </c>
      <c r="T114" s="27">
        <v>4.41</v>
      </c>
      <c r="U114" s="27">
        <v>1051.78</v>
      </c>
      <c r="V114" s="27">
        <v>286.45</v>
      </c>
      <c r="W114" s="27">
        <v>154.63999999999999</v>
      </c>
      <c r="X114" s="27">
        <v>24.99</v>
      </c>
      <c r="Y114" s="27">
        <v>329.55</v>
      </c>
      <c r="Z114" s="27">
        <v>3.73</v>
      </c>
      <c r="AA114" s="27">
        <v>302.76</v>
      </c>
      <c r="AB114" s="27">
        <v>132.04</v>
      </c>
      <c r="AC114" s="27">
        <v>532.30999999999995</v>
      </c>
      <c r="AD114" s="27">
        <v>1.19</v>
      </c>
      <c r="AE114" s="27">
        <v>0.1</v>
      </c>
      <c r="AF114" s="27">
        <v>0.67</v>
      </c>
      <c r="AG114" s="27">
        <v>0.33</v>
      </c>
      <c r="AH114" s="27">
        <v>6.46</v>
      </c>
      <c r="AI114" s="27">
        <v>0.31</v>
      </c>
      <c r="AJ114" s="27">
        <v>0</v>
      </c>
      <c r="AK114" s="27">
        <v>100.59</v>
      </c>
      <c r="AL114" s="27">
        <v>99.27</v>
      </c>
      <c r="AM114" s="27">
        <v>1847.88</v>
      </c>
      <c r="AN114" s="27">
        <v>1535.26</v>
      </c>
      <c r="AO114" s="27">
        <v>702.9</v>
      </c>
      <c r="AP114" s="27">
        <v>1028.8800000000001</v>
      </c>
      <c r="AQ114" s="27">
        <v>348.94</v>
      </c>
      <c r="AR114" s="27">
        <v>1102.18</v>
      </c>
      <c r="AS114" s="27">
        <v>1107.98</v>
      </c>
      <c r="AT114" s="27">
        <v>1225.53</v>
      </c>
      <c r="AU114" s="27">
        <v>1916.9</v>
      </c>
      <c r="AV114" s="27">
        <v>533.91999999999996</v>
      </c>
      <c r="AW114" s="27">
        <v>649.73</v>
      </c>
      <c r="AX114" s="27">
        <v>2776.62</v>
      </c>
      <c r="AY114" s="27">
        <v>21.71</v>
      </c>
      <c r="AZ114" s="27">
        <v>623.22</v>
      </c>
      <c r="BA114" s="27">
        <v>1449.48</v>
      </c>
      <c r="BB114" s="27">
        <v>850.81</v>
      </c>
      <c r="BC114" s="27">
        <v>471.11</v>
      </c>
      <c r="BD114" s="27">
        <v>0.47</v>
      </c>
      <c r="BE114" s="27">
        <v>0.22</v>
      </c>
      <c r="BF114" s="27">
        <v>0.12</v>
      </c>
      <c r="BG114" s="27">
        <v>0.27</v>
      </c>
      <c r="BH114" s="27">
        <v>0.3</v>
      </c>
      <c r="BI114" s="27">
        <v>1.4</v>
      </c>
      <c r="BJ114" s="27">
        <v>0</v>
      </c>
      <c r="BK114" s="27">
        <v>3.89</v>
      </c>
      <c r="BL114" s="27">
        <v>0</v>
      </c>
      <c r="BM114" s="27">
        <v>1.2</v>
      </c>
      <c r="BN114" s="27">
        <v>0</v>
      </c>
      <c r="BO114" s="27">
        <v>0</v>
      </c>
      <c r="BP114" s="27">
        <v>0</v>
      </c>
      <c r="BQ114" s="27">
        <v>0.27</v>
      </c>
      <c r="BR114" s="27">
        <v>0.41</v>
      </c>
      <c r="BS114" s="27">
        <v>3.17</v>
      </c>
      <c r="BT114" s="27">
        <v>0</v>
      </c>
      <c r="BU114" s="27">
        <v>0</v>
      </c>
      <c r="BV114" s="27">
        <v>0.18</v>
      </c>
      <c r="BW114" s="27">
        <v>0.01</v>
      </c>
      <c r="BX114" s="27">
        <v>0</v>
      </c>
      <c r="BY114" s="27">
        <v>0</v>
      </c>
      <c r="BZ114" s="27">
        <v>0</v>
      </c>
      <c r="CA114" s="27">
        <v>0</v>
      </c>
      <c r="CB114" s="27">
        <v>180.75</v>
      </c>
      <c r="CD114" s="27">
        <v>324.77</v>
      </c>
      <c r="CF114" s="27">
        <v>0</v>
      </c>
      <c r="CG114" s="27">
        <v>0</v>
      </c>
      <c r="CH114" s="27">
        <v>0</v>
      </c>
      <c r="CI114" s="27">
        <v>0</v>
      </c>
      <c r="CJ114" s="27">
        <v>0</v>
      </c>
      <c r="CK114" s="27">
        <v>0</v>
      </c>
      <c r="CL114" s="27">
        <v>0</v>
      </c>
      <c r="CM114" s="27">
        <v>0</v>
      </c>
      <c r="CN114" s="27">
        <v>0</v>
      </c>
      <c r="CO114" s="27">
        <v>0</v>
      </c>
      <c r="CP114" s="27">
        <v>2.06</v>
      </c>
    </row>
    <row r="115" spans="1:94" s="27" customFormat="1" x14ac:dyDescent="0.25">
      <c r="A115" s="27" t="str">
        <f>"4/13"</f>
        <v>4/13</v>
      </c>
      <c r="B115" s="28" t="s">
        <v>127</v>
      </c>
      <c r="C115" s="27" t="str">
        <f>"30"</f>
        <v>30</v>
      </c>
      <c r="D115" s="27">
        <v>7.89</v>
      </c>
      <c r="E115" s="27">
        <v>7.89</v>
      </c>
      <c r="F115" s="27">
        <v>7.98</v>
      </c>
      <c r="G115" s="27">
        <v>0</v>
      </c>
      <c r="H115" s="27">
        <v>0</v>
      </c>
      <c r="I115" s="27">
        <v>105.18</v>
      </c>
      <c r="J115" s="27">
        <v>4.59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0.6</v>
      </c>
      <c r="T115" s="27">
        <v>1.29</v>
      </c>
      <c r="U115" s="27">
        <v>330</v>
      </c>
      <c r="V115" s="27">
        <v>30</v>
      </c>
      <c r="W115" s="27">
        <v>300</v>
      </c>
      <c r="X115" s="27">
        <v>16.5</v>
      </c>
      <c r="Y115" s="27">
        <v>180</v>
      </c>
      <c r="Z115" s="27">
        <v>0.21</v>
      </c>
      <c r="AA115" s="27">
        <v>63</v>
      </c>
      <c r="AB115" s="27">
        <v>51</v>
      </c>
      <c r="AC115" s="27">
        <v>71.400000000000006</v>
      </c>
      <c r="AD115" s="27">
        <v>0.12</v>
      </c>
      <c r="AE115" s="27">
        <v>0.01</v>
      </c>
      <c r="AF115" s="27">
        <v>0.11</v>
      </c>
      <c r="AG115" s="27">
        <v>0.06</v>
      </c>
      <c r="AH115" s="27">
        <v>2.04</v>
      </c>
      <c r="AI115" s="27">
        <v>0.21</v>
      </c>
      <c r="AJ115" s="27">
        <v>0</v>
      </c>
      <c r="AK115" s="27">
        <v>471</v>
      </c>
      <c r="AL115" s="27">
        <v>351</v>
      </c>
      <c r="AM115" s="27">
        <v>690</v>
      </c>
      <c r="AN115" s="27">
        <v>474</v>
      </c>
      <c r="AO115" s="27">
        <v>168</v>
      </c>
      <c r="AP115" s="27">
        <v>285</v>
      </c>
      <c r="AQ115" s="27">
        <v>210</v>
      </c>
      <c r="AR115" s="27">
        <v>402</v>
      </c>
      <c r="AS115" s="27">
        <v>228</v>
      </c>
      <c r="AT115" s="27">
        <v>261</v>
      </c>
      <c r="AU115" s="27">
        <v>468</v>
      </c>
      <c r="AV115" s="27">
        <v>210</v>
      </c>
      <c r="AW115" s="27">
        <v>153</v>
      </c>
      <c r="AX115" s="27">
        <v>1551</v>
      </c>
      <c r="AY115" s="27">
        <v>0</v>
      </c>
      <c r="AZ115" s="27">
        <v>819</v>
      </c>
      <c r="BA115" s="27">
        <v>387</v>
      </c>
      <c r="BB115" s="27">
        <v>417</v>
      </c>
      <c r="BC115" s="27">
        <v>64.5</v>
      </c>
      <c r="BD115" s="27">
        <v>0</v>
      </c>
      <c r="BE115" s="27">
        <v>0.03</v>
      </c>
      <c r="BF115" s="27">
        <v>0.12</v>
      </c>
      <c r="BG115" s="27">
        <v>0.32</v>
      </c>
      <c r="BH115" s="27">
        <v>0.38</v>
      </c>
      <c r="BI115" s="27">
        <v>1</v>
      </c>
      <c r="BJ115" s="27">
        <v>0.12</v>
      </c>
      <c r="BK115" s="27">
        <v>2.09</v>
      </c>
      <c r="BL115" s="27">
        <v>0.03</v>
      </c>
      <c r="BM115" s="27">
        <v>0.47</v>
      </c>
      <c r="BN115" s="27">
        <v>0.03</v>
      </c>
      <c r="BO115" s="27">
        <v>0</v>
      </c>
      <c r="BP115" s="27">
        <v>0</v>
      </c>
      <c r="BQ115" s="27">
        <v>0.15</v>
      </c>
      <c r="BR115" s="27">
        <v>0.21</v>
      </c>
      <c r="BS115" s="27">
        <v>1.56</v>
      </c>
      <c r="BT115" s="27">
        <v>0</v>
      </c>
      <c r="BU115" s="27">
        <v>0</v>
      </c>
      <c r="BV115" s="27">
        <v>0.21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12.24</v>
      </c>
      <c r="CD115" s="27">
        <v>71.5</v>
      </c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0</v>
      </c>
      <c r="CL115" s="27">
        <v>0</v>
      </c>
      <c r="CM115" s="27">
        <v>0</v>
      </c>
      <c r="CN115" s="27">
        <v>0</v>
      </c>
      <c r="CO115" s="27">
        <v>0</v>
      </c>
      <c r="CP115" s="27">
        <v>0</v>
      </c>
    </row>
    <row r="116" spans="1:94" s="27" customFormat="1" ht="31.5" x14ac:dyDescent="0.25">
      <c r="A116" s="27" t="str">
        <f>"294"</f>
        <v>294</v>
      </c>
      <c r="B116" s="28" t="s">
        <v>128</v>
      </c>
      <c r="C116" s="27" t="str">
        <f>"200"</f>
        <v>200</v>
      </c>
      <c r="D116" s="27">
        <v>0.15</v>
      </c>
      <c r="E116" s="27">
        <v>0</v>
      </c>
      <c r="F116" s="27">
        <v>0.03</v>
      </c>
      <c r="G116" s="27">
        <v>0.03</v>
      </c>
      <c r="H116" s="27">
        <v>14.57</v>
      </c>
      <c r="I116" s="27">
        <v>57.099429951690723</v>
      </c>
      <c r="J116" s="27">
        <v>0</v>
      </c>
      <c r="K116" s="27">
        <v>0</v>
      </c>
      <c r="L116" s="27">
        <v>0</v>
      </c>
      <c r="M116" s="27">
        <v>0</v>
      </c>
      <c r="N116" s="27">
        <v>14.39</v>
      </c>
      <c r="O116" s="27">
        <v>0</v>
      </c>
      <c r="P116" s="27">
        <v>0.18</v>
      </c>
      <c r="Q116" s="27">
        <v>0</v>
      </c>
      <c r="R116" s="27">
        <v>0</v>
      </c>
      <c r="S116" s="27">
        <v>0.39</v>
      </c>
      <c r="T116" s="27">
        <v>7.0000000000000007E-2</v>
      </c>
      <c r="U116" s="27">
        <v>0.88</v>
      </c>
      <c r="V116" s="27">
        <v>11.34</v>
      </c>
      <c r="W116" s="27">
        <v>3.05</v>
      </c>
      <c r="X116" s="27">
        <v>0.77</v>
      </c>
      <c r="Y116" s="27">
        <v>1.38</v>
      </c>
      <c r="Z116" s="27">
        <v>0.08</v>
      </c>
      <c r="AA116" s="27">
        <v>0</v>
      </c>
      <c r="AB116" s="27">
        <v>0.61</v>
      </c>
      <c r="AC116" s="27">
        <v>0.14000000000000001</v>
      </c>
      <c r="AD116" s="27">
        <v>0.01</v>
      </c>
      <c r="AE116" s="27">
        <v>0</v>
      </c>
      <c r="AF116" s="27">
        <v>0</v>
      </c>
      <c r="AG116" s="27">
        <v>0.01</v>
      </c>
      <c r="AH116" s="27">
        <v>0.01</v>
      </c>
      <c r="AI116" s="27">
        <v>1.08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0</v>
      </c>
      <c r="CB116" s="27">
        <v>150.91999999999999</v>
      </c>
      <c r="CD116" s="27">
        <v>0.1</v>
      </c>
      <c r="CF116" s="27">
        <v>0</v>
      </c>
      <c r="CG116" s="27">
        <v>0</v>
      </c>
      <c r="CH116" s="27">
        <v>0</v>
      </c>
      <c r="CI116" s="27">
        <v>0</v>
      </c>
      <c r="CJ116" s="27">
        <v>0</v>
      </c>
      <c r="CK116" s="27">
        <v>0</v>
      </c>
      <c r="CL116" s="27">
        <v>0</v>
      </c>
      <c r="CM116" s="27">
        <v>0</v>
      </c>
      <c r="CN116" s="27">
        <v>0</v>
      </c>
      <c r="CO116" s="27">
        <v>14.49</v>
      </c>
      <c r="CP116" s="27">
        <v>0</v>
      </c>
    </row>
    <row r="117" spans="1:94" s="27" customFormat="1" x14ac:dyDescent="0.25">
      <c r="A117" s="27" t="str">
        <f>"-"</f>
        <v>-</v>
      </c>
      <c r="B117" s="28" t="s">
        <v>114</v>
      </c>
      <c r="C117" s="27" t="str">
        <f>"50"</f>
        <v>50</v>
      </c>
      <c r="D117" s="27">
        <v>3.35</v>
      </c>
      <c r="E117" s="27">
        <v>0</v>
      </c>
      <c r="F117" s="27">
        <v>1.1000000000000001</v>
      </c>
      <c r="G117" s="27">
        <v>1.1000000000000001</v>
      </c>
      <c r="H117" s="27">
        <v>26.65</v>
      </c>
      <c r="I117" s="27">
        <v>129.11299999999997</v>
      </c>
      <c r="J117" s="27">
        <v>0.25</v>
      </c>
      <c r="K117" s="27">
        <v>0</v>
      </c>
      <c r="L117" s="27">
        <v>0</v>
      </c>
      <c r="M117" s="27">
        <v>0</v>
      </c>
      <c r="N117" s="27">
        <v>1.65</v>
      </c>
      <c r="O117" s="27">
        <v>23.4</v>
      </c>
      <c r="P117" s="27">
        <v>1.6</v>
      </c>
      <c r="Q117" s="27">
        <v>0</v>
      </c>
      <c r="R117" s="27">
        <v>0</v>
      </c>
      <c r="S117" s="27">
        <v>0.15</v>
      </c>
      <c r="T117" s="27">
        <v>0.8</v>
      </c>
      <c r="U117" s="27">
        <v>139.43</v>
      </c>
      <c r="V117" s="27">
        <v>40.61</v>
      </c>
      <c r="W117" s="27">
        <v>7.15</v>
      </c>
      <c r="X117" s="27">
        <v>11.06</v>
      </c>
      <c r="Y117" s="27">
        <v>28.48</v>
      </c>
      <c r="Z117" s="27">
        <v>0.77</v>
      </c>
      <c r="AA117" s="27">
        <v>0</v>
      </c>
      <c r="AB117" s="27">
        <v>0</v>
      </c>
      <c r="AC117" s="27">
        <v>0</v>
      </c>
      <c r="AD117" s="27">
        <v>0.85</v>
      </c>
      <c r="AE117" s="27">
        <v>0.06</v>
      </c>
      <c r="AF117" s="27">
        <v>0.02</v>
      </c>
      <c r="AG117" s="27">
        <v>0.68</v>
      </c>
      <c r="AH117" s="27">
        <v>1.5</v>
      </c>
      <c r="AI117" s="27">
        <v>0</v>
      </c>
      <c r="AJ117" s="27">
        <v>0</v>
      </c>
      <c r="AK117" s="27">
        <v>161.82</v>
      </c>
      <c r="AL117" s="27">
        <v>167.91</v>
      </c>
      <c r="AM117" s="27">
        <v>257.08999999999997</v>
      </c>
      <c r="AN117" s="27">
        <v>86.57</v>
      </c>
      <c r="AO117" s="27">
        <v>50.9</v>
      </c>
      <c r="AP117" s="27">
        <v>101.79</v>
      </c>
      <c r="AQ117" s="27">
        <v>38.28</v>
      </c>
      <c r="AR117" s="27">
        <v>182.7</v>
      </c>
      <c r="AS117" s="27">
        <v>113.54</v>
      </c>
      <c r="AT117" s="27">
        <v>157.91</v>
      </c>
      <c r="AU117" s="27">
        <v>130.94</v>
      </c>
      <c r="AV117" s="27">
        <v>70.040000000000006</v>
      </c>
      <c r="AW117" s="27">
        <v>121.8</v>
      </c>
      <c r="AX117" s="27">
        <v>1011.38</v>
      </c>
      <c r="AY117" s="27">
        <v>0</v>
      </c>
      <c r="AZ117" s="27">
        <v>329.3</v>
      </c>
      <c r="BA117" s="27">
        <v>143.99</v>
      </c>
      <c r="BB117" s="27">
        <v>96.57</v>
      </c>
      <c r="BC117" s="27">
        <v>75.260000000000005</v>
      </c>
      <c r="BD117" s="27">
        <v>0</v>
      </c>
      <c r="BE117" s="27">
        <v>0</v>
      </c>
      <c r="BF117" s="27">
        <v>0</v>
      </c>
      <c r="BG117" s="27">
        <v>0</v>
      </c>
      <c r="BH117" s="27">
        <v>0</v>
      </c>
      <c r="BI117" s="27">
        <v>0.01</v>
      </c>
      <c r="BJ117" s="27">
        <v>0</v>
      </c>
      <c r="BK117" s="27">
        <v>0.12</v>
      </c>
      <c r="BL117" s="27">
        <v>0</v>
      </c>
      <c r="BM117" s="27">
        <v>0.05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0.43</v>
      </c>
      <c r="BT117" s="27">
        <v>0</v>
      </c>
      <c r="BU117" s="27">
        <v>0</v>
      </c>
      <c r="BV117" s="27">
        <v>0.32</v>
      </c>
      <c r="BW117" s="27">
        <v>0.01</v>
      </c>
      <c r="BX117" s="27">
        <v>0</v>
      </c>
      <c r="BY117" s="27">
        <v>0</v>
      </c>
      <c r="BZ117" s="27">
        <v>0</v>
      </c>
      <c r="CA117" s="27">
        <v>0</v>
      </c>
      <c r="CB117" s="27">
        <v>17.05</v>
      </c>
      <c r="CD117" s="27">
        <v>0</v>
      </c>
      <c r="CF117" s="27"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0</v>
      </c>
      <c r="CL117" s="27">
        <v>0</v>
      </c>
      <c r="CM117" s="27">
        <v>0</v>
      </c>
      <c r="CN117" s="27">
        <v>0</v>
      </c>
      <c r="CO117" s="27">
        <v>0</v>
      </c>
      <c r="CP117" s="27">
        <v>0</v>
      </c>
    </row>
    <row r="118" spans="1:94" s="25" customFormat="1" x14ac:dyDescent="0.25">
      <c r="A118" s="25" t="str">
        <f>"-"</f>
        <v>-</v>
      </c>
      <c r="B118" s="26" t="s">
        <v>95</v>
      </c>
      <c r="C118" s="25" t="str">
        <f>"50"</f>
        <v>50</v>
      </c>
      <c r="D118" s="25">
        <v>3.3</v>
      </c>
      <c r="E118" s="25">
        <v>0</v>
      </c>
      <c r="F118" s="25">
        <v>0.6</v>
      </c>
      <c r="G118" s="25">
        <v>0.6</v>
      </c>
      <c r="H118" s="25">
        <v>20.85</v>
      </c>
      <c r="I118" s="25">
        <v>96.69</v>
      </c>
      <c r="J118" s="25">
        <v>0.1</v>
      </c>
      <c r="K118" s="25">
        <v>0</v>
      </c>
      <c r="L118" s="25">
        <v>0</v>
      </c>
      <c r="M118" s="25">
        <v>0</v>
      </c>
      <c r="N118" s="25">
        <v>0.6</v>
      </c>
      <c r="O118" s="25">
        <v>16.100000000000001</v>
      </c>
      <c r="P118" s="25">
        <v>4.1500000000000004</v>
      </c>
      <c r="Q118" s="25">
        <v>0</v>
      </c>
      <c r="R118" s="25">
        <v>0</v>
      </c>
      <c r="S118" s="25">
        <v>0.5</v>
      </c>
      <c r="T118" s="25">
        <v>1.25</v>
      </c>
      <c r="U118" s="25">
        <v>305</v>
      </c>
      <c r="V118" s="25">
        <v>122.5</v>
      </c>
      <c r="W118" s="25">
        <v>17.5</v>
      </c>
      <c r="X118" s="25">
        <v>23.5</v>
      </c>
      <c r="Y118" s="25">
        <v>79</v>
      </c>
      <c r="Z118" s="25">
        <v>1.95</v>
      </c>
      <c r="AA118" s="25">
        <v>0</v>
      </c>
      <c r="AB118" s="25">
        <v>2.5</v>
      </c>
      <c r="AC118" s="25">
        <v>0.5</v>
      </c>
      <c r="AD118" s="25">
        <v>0.7</v>
      </c>
      <c r="AE118" s="25">
        <v>0.09</v>
      </c>
      <c r="AF118" s="25">
        <v>0.04</v>
      </c>
      <c r="AG118" s="25">
        <v>0.35</v>
      </c>
      <c r="AH118" s="25">
        <v>1</v>
      </c>
      <c r="AI118" s="25">
        <v>0</v>
      </c>
      <c r="AJ118" s="25">
        <v>0</v>
      </c>
      <c r="AK118" s="25">
        <v>0</v>
      </c>
      <c r="AL118" s="25">
        <v>0</v>
      </c>
      <c r="AM118" s="25">
        <v>213.5</v>
      </c>
      <c r="AN118" s="25">
        <v>111.5</v>
      </c>
      <c r="AO118" s="25">
        <v>46.5</v>
      </c>
      <c r="AP118" s="25">
        <v>99</v>
      </c>
      <c r="AQ118" s="25">
        <v>40</v>
      </c>
      <c r="AR118" s="25">
        <v>185.5</v>
      </c>
      <c r="AS118" s="25">
        <v>148.5</v>
      </c>
      <c r="AT118" s="25">
        <v>145.5</v>
      </c>
      <c r="AU118" s="25">
        <v>232</v>
      </c>
      <c r="AV118" s="25">
        <v>62</v>
      </c>
      <c r="AW118" s="25">
        <v>155</v>
      </c>
      <c r="AX118" s="25">
        <v>764.5</v>
      </c>
      <c r="AY118" s="25">
        <v>0</v>
      </c>
      <c r="AZ118" s="25">
        <v>263</v>
      </c>
      <c r="BA118" s="25">
        <v>145.5</v>
      </c>
      <c r="BB118" s="25">
        <v>90</v>
      </c>
      <c r="BC118" s="25">
        <v>65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7.0000000000000007E-2</v>
      </c>
      <c r="BL118" s="25">
        <v>0</v>
      </c>
      <c r="BM118" s="25">
        <v>0.01</v>
      </c>
      <c r="BN118" s="25">
        <v>0.01</v>
      </c>
      <c r="BO118" s="25">
        <v>0</v>
      </c>
      <c r="BP118" s="25">
        <v>0</v>
      </c>
      <c r="BQ118" s="25">
        <v>0</v>
      </c>
      <c r="BR118" s="25">
        <v>0.01</v>
      </c>
      <c r="BS118" s="25">
        <v>0.06</v>
      </c>
      <c r="BT118" s="25">
        <v>0</v>
      </c>
      <c r="BU118" s="25">
        <v>0</v>
      </c>
      <c r="BV118" s="25">
        <v>0.24</v>
      </c>
      <c r="BW118" s="25">
        <v>0.04</v>
      </c>
      <c r="BX118" s="25">
        <v>0</v>
      </c>
      <c r="BY118" s="25">
        <v>0</v>
      </c>
      <c r="BZ118" s="25">
        <v>0</v>
      </c>
      <c r="CA118" s="25">
        <v>0</v>
      </c>
      <c r="CB118" s="25">
        <v>23.5</v>
      </c>
      <c r="CD118" s="25">
        <v>0.42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</row>
    <row r="119" spans="1:94" s="29" customFormat="1" x14ac:dyDescent="0.25">
      <c r="B119" s="30" t="s">
        <v>96</v>
      </c>
      <c r="C119" s="29">
        <v>550</v>
      </c>
      <c r="D119" s="29">
        <v>36.19</v>
      </c>
      <c r="E119" s="29">
        <v>30.76</v>
      </c>
      <c r="F119" s="29">
        <v>40.869999999999997</v>
      </c>
      <c r="G119" s="29">
        <v>1.73</v>
      </c>
      <c r="H119" s="29">
        <v>65.95</v>
      </c>
      <c r="I119" s="29">
        <v>769.43</v>
      </c>
      <c r="J119" s="29">
        <v>20.52</v>
      </c>
      <c r="K119" s="29">
        <v>0.44</v>
      </c>
      <c r="L119" s="29">
        <v>0</v>
      </c>
      <c r="M119" s="29">
        <v>0</v>
      </c>
      <c r="N119" s="29">
        <v>20.52</v>
      </c>
      <c r="O119" s="29">
        <v>39.5</v>
      </c>
      <c r="P119" s="29">
        <v>5.93</v>
      </c>
      <c r="Q119" s="29">
        <v>0</v>
      </c>
      <c r="R119" s="29">
        <v>0</v>
      </c>
      <c r="S119" s="29">
        <v>1.7</v>
      </c>
      <c r="T119" s="29">
        <v>7.82</v>
      </c>
      <c r="U119" s="29">
        <v>1827.08</v>
      </c>
      <c r="V119" s="29">
        <v>490.91</v>
      </c>
      <c r="W119" s="29">
        <v>482.34</v>
      </c>
      <c r="X119" s="29">
        <v>76.819999999999993</v>
      </c>
      <c r="Y119" s="29">
        <v>618.41</v>
      </c>
      <c r="Z119" s="29">
        <v>6.74</v>
      </c>
      <c r="AA119" s="29">
        <v>365.76</v>
      </c>
      <c r="AB119" s="29">
        <v>186.15</v>
      </c>
      <c r="AC119" s="29">
        <v>604.35</v>
      </c>
      <c r="AD119" s="29">
        <v>2.87</v>
      </c>
      <c r="AE119" s="29">
        <v>0.27</v>
      </c>
      <c r="AF119" s="29">
        <v>0.85</v>
      </c>
      <c r="AG119" s="29">
        <v>1.42</v>
      </c>
      <c r="AH119" s="29">
        <v>11.02</v>
      </c>
      <c r="AI119" s="29">
        <v>1.61</v>
      </c>
      <c r="AJ119" s="29">
        <v>0</v>
      </c>
      <c r="AK119" s="29">
        <v>733.41</v>
      </c>
      <c r="AL119" s="29">
        <v>618.17999999999995</v>
      </c>
      <c r="AM119" s="29">
        <v>3008.47</v>
      </c>
      <c r="AN119" s="29">
        <v>2207.33</v>
      </c>
      <c r="AO119" s="29">
        <v>968.3</v>
      </c>
      <c r="AP119" s="29">
        <v>1514.67</v>
      </c>
      <c r="AQ119" s="29">
        <v>637.22</v>
      </c>
      <c r="AR119" s="29">
        <v>1872.38</v>
      </c>
      <c r="AS119" s="29">
        <v>1598.01</v>
      </c>
      <c r="AT119" s="29">
        <v>1789.93</v>
      </c>
      <c r="AU119" s="29">
        <v>2747.83</v>
      </c>
      <c r="AV119" s="29">
        <v>875.96</v>
      </c>
      <c r="AW119" s="29">
        <v>1079.53</v>
      </c>
      <c r="AX119" s="29">
        <v>6103.49</v>
      </c>
      <c r="AY119" s="29">
        <v>21.71</v>
      </c>
      <c r="AZ119" s="29">
        <v>2034.52</v>
      </c>
      <c r="BA119" s="29">
        <v>2125.9699999999998</v>
      </c>
      <c r="BB119" s="29">
        <v>1454.38</v>
      </c>
      <c r="BC119" s="29">
        <v>675.86</v>
      </c>
      <c r="BD119" s="29">
        <v>0.47</v>
      </c>
      <c r="BE119" s="29">
        <v>0.25</v>
      </c>
      <c r="BF119" s="29">
        <v>0.23</v>
      </c>
      <c r="BG119" s="29">
        <v>0.59</v>
      </c>
      <c r="BH119" s="29">
        <v>0.69</v>
      </c>
      <c r="BI119" s="29">
        <v>2.41</v>
      </c>
      <c r="BJ119" s="29">
        <v>0.12</v>
      </c>
      <c r="BK119" s="29">
        <v>6.17</v>
      </c>
      <c r="BL119" s="29">
        <v>0.03</v>
      </c>
      <c r="BM119" s="29">
        <v>1.73</v>
      </c>
      <c r="BN119" s="29">
        <v>0.04</v>
      </c>
      <c r="BO119" s="29">
        <v>0</v>
      </c>
      <c r="BP119" s="29">
        <v>0</v>
      </c>
      <c r="BQ119" s="29">
        <v>0.42</v>
      </c>
      <c r="BR119" s="29">
        <v>0.62</v>
      </c>
      <c r="BS119" s="29">
        <v>5.21</v>
      </c>
      <c r="BT119" s="29">
        <v>0</v>
      </c>
      <c r="BU119" s="29">
        <v>0</v>
      </c>
      <c r="BV119" s="29">
        <v>0.95</v>
      </c>
      <c r="BW119" s="29">
        <v>0.06</v>
      </c>
      <c r="BX119" s="29">
        <v>0</v>
      </c>
      <c r="BY119" s="29">
        <v>0</v>
      </c>
      <c r="BZ119" s="29">
        <v>0</v>
      </c>
      <c r="CA119" s="29">
        <v>0</v>
      </c>
      <c r="CB119" s="29">
        <v>384.46</v>
      </c>
      <c r="CC119" s="29">
        <f>$I$119/$I$120*100</f>
        <v>100</v>
      </c>
      <c r="CD119" s="29">
        <v>396.78</v>
      </c>
      <c r="CF119" s="29">
        <v>0</v>
      </c>
      <c r="CG119" s="29">
        <v>0</v>
      </c>
      <c r="CH119" s="29">
        <v>0</v>
      </c>
      <c r="CI119" s="29">
        <v>0</v>
      </c>
      <c r="CJ119" s="29">
        <v>0</v>
      </c>
      <c r="CK119" s="29">
        <v>0</v>
      </c>
      <c r="CL119" s="29">
        <v>0</v>
      </c>
      <c r="CM119" s="29">
        <v>0</v>
      </c>
      <c r="CN119" s="29">
        <v>0</v>
      </c>
      <c r="CO119" s="29">
        <v>14.49</v>
      </c>
      <c r="CP119" s="29">
        <v>2.06</v>
      </c>
    </row>
    <row r="120" spans="1:94" s="29" customFormat="1" x14ac:dyDescent="0.25">
      <c r="B120" s="30" t="s">
        <v>97</v>
      </c>
      <c r="D120" s="29">
        <v>36.19</v>
      </c>
      <c r="E120" s="29">
        <v>30.76</v>
      </c>
      <c r="F120" s="29">
        <v>40.869999999999997</v>
      </c>
      <c r="G120" s="29">
        <v>1.73</v>
      </c>
      <c r="H120" s="29">
        <v>65.95</v>
      </c>
      <c r="I120" s="29">
        <v>769.43</v>
      </c>
      <c r="J120" s="29">
        <v>20.52</v>
      </c>
      <c r="K120" s="29">
        <v>0.44</v>
      </c>
      <c r="L120" s="29">
        <v>0</v>
      </c>
      <c r="M120" s="29">
        <v>0</v>
      </c>
      <c r="N120" s="29">
        <v>20.52</v>
      </c>
      <c r="O120" s="29">
        <v>39.5</v>
      </c>
      <c r="P120" s="29">
        <v>5.93</v>
      </c>
      <c r="Q120" s="29">
        <v>0</v>
      </c>
      <c r="R120" s="29">
        <v>0</v>
      </c>
      <c r="S120" s="29">
        <v>1.7</v>
      </c>
      <c r="T120" s="29">
        <v>7.82</v>
      </c>
      <c r="U120" s="29">
        <v>1827.08</v>
      </c>
      <c r="V120" s="29">
        <v>490.91</v>
      </c>
      <c r="W120" s="29">
        <v>482.34</v>
      </c>
      <c r="X120" s="29">
        <v>76.819999999999993</v>
      </c>
      <c r="Y120" s="29">
        <v>618.41</v>
      </c>
      <c r="Z120" s="29">
        <v>6.74</v>
      </c>
      <c r="AA120" s="29">
        <v>365.76</v>
      </c>
      <c r="AB120" s="29">
        <v>186.15</v>
      </c>
      <c r="AC120" s="29">
        <v>604.35</v>
      </c>
      <c r="AD120" s="29">
        <v>2.87</v>
      </c>
      <c r="AE120" s="29">
        <v>0.27</v>
      </c>
      <c r="AF120" s="29">
        <v>0.85</v>
      </c>
      <c r="AG120" s="29">
        <v>1.42</v>
      </c>
      <c r="AH120" s="29">
        <v>11.02</v>
      </c>
      <c r="AI120" s="29">
        <v>1.61</v>
      </c>
      <c r="AJ120" s="29">
        <v>0</v>
      </c>
      <c r="AK120" s="29">
        <v>733.41</v>
      </c>
      <c r="AL120" s="29">
        <v>618.17999999999995</v>
      </c>
      <c r="AM120" s="29">
        <v>3008.47</v>
      </c>
      <c r="AN120" s="29">
        <v>2207.33</v>
      </c>
      <c r="AO120" s="29">
        <v>968.3</v>
      </c>
      <c r="AP120" s="29">
        <v>1514.67</v>
      </c>
      <c r="AQ120" s="29">
        <v>637.22</v>
      </c>
      <c r="AR120" s="29">
        <v>1872.38</v>
      </c>
      <c r="AS120" s="29">
        <v>1598.01</v>
      </c>
      <c r="AT120" s="29">
        <v>1789.93</v>
      </c>
      <c r="AU120" s="29">
        <v>2747.83</v>
      </c>
      <c r="AV120" s="29">
        <v>875.96</v>
      </c>
      <c r="AW120" s="29">
        <v>1079.53</v>
      </c>
      <c r="AX120" s="29">
        <v>6103.49</v>
      </c>
      <c r="AY120" s="29">
        <v>21.71</v>
      </c>
      <c r="AZ120" s="29">
        <v>2034.52</v>
      </c>
      <c r="BA120" s="29">
        <v>2125.9699999999998</v>
      </c>
      <c r="BB120" s="29">
        <v>1454.38</v>
      </c>
      <c r="BC120" s="29">
        <v>675.86</v>
      </c>
      <c r="BD120" s="29">
        <v>0.47</v>
      </c>
      <c r="BE120" s="29">
        <v>0.25</v>
      </c>
      <c r="BF120" s="29">
        <v>0.23</v>
      </c>
      <c r="BG120" s="29">
        <v>0.59</v>
      </c>
      <c r="BH120" s="29">
        <v>0.69</v>
      </c>
      <c r="BI120" s="29">
        <v>2.41</v>
      </c>
      <c r="BJ120" s="29">
        <v>0.12</v>
      </c>
      <c r="BK120" s="29">
        <v>6.17</v>
      </c>
      <c r="BL120" s="29">
        <v>0.03</v>
      </c>
      <c r="BM120" s="29">
        <v>1.73</v>
      </c>
      <c r="BN120" s="29">
        <v>0.04</v>
      </c>
      <c r="BO120" s="29">
        <v>0</v>
      </c>
      <c r="BP120" s="29">
        <v>0</v>
      </c>
      <c r="BQ120" s="29">
        <v>0.42</v>
      </c>
      <c r="BR120" s="29">
        <v>0.62</v>
      </c>
      <c r="BS120" s="29">
        <v>5.21</v>
      </c>
      <c r="BT120" s="29">
        <v>0</v>
      </c>
      <c r="BU120" s="29">
        <v>0</v>
      </c>
      <c r="BV120" s="29">
        <v>0.95</v>
      </c>
      <c r="BW120" s="29">
        <v>0.06</v>
      </c>
      <c r="BX120" s="29">
        <v>0</v>
      </c>
      <c r="BY120" s="29">
        <v>0</v>
      </c>
      <c r="BZ120" s="29">
        <v>0</v>
      </c>
      <c r="CA120" s="29">
        <v>0</v>
      </c>
      <c r="CB120" s="29">
        <v>384.46</v>
      </c>
      <c r="CD120" s="29">
        <v>396.78</v>
      </c>
      <c r="CF120" s="29">
        <v>0</v>
      </c>
      <c r="CG120" s="29">
        <v>0</v>
      </c>
      <c r="CH120" s="29">
        <v>0</v>
      </c>
      <c r="CI120" s="29">
        <v>0</v>
      </c>
      <c r="CJ120" s="29">
        <v>0</v>
      </c>
      <c r="CK120" s="29">
        <v>0</v>
      </c>
      <c r="CL120" s="29">
        <v>0</v>
      </c>
      <c r="CM120" s="29">
        <v>0</v>
      </c>
      <c r="CN120" s="29">
        <v>0</v>
      </c>
      <c r="CO120" s="29">
        <v>14.49</v>
      </c>
      <c r="CP120" s="29">
        <v>2.06</v>
      </c>
    </row>
    <row r="121" spans="1:94" x14ac:dyDescent="0.25">
      <c r="B121" s="24" t="s">
        <v>129</v>
      </c>
    </row>
    <row r="122" spans="1:94" x14ac:dyDescent="0.25">
      <c r="B122" s="24" t="s">
        <v>90</v>
      </c>
    </row>
    <row r="123" spans="1:94" s="27" customFormat="1" x14ac:dyDescent="0.25">
      <c r="A123" s="27" t="str">
        <f>""</f>
        <v/>
      </c>
      <c r="B123" s="28" t="s">
        <v>130</v>
      </c>
      <c r="C123" s="27" t="str">
        <f>"100"</f>
        <v>100</v>
      </c>
      <c r="D123" s="27">
        <v>14.93</v>
      </c>
      <c r="E123" s="27">
        <v>1.56</v>
      </c>
      <c r="F123" s="27">
        <v>13.11</v>
      </c>
      <c r="G123" s="27">
        <v>0.21</v>
      </c>
      <c r="H123" s="27">
        <v>14.82</v>
      </c>
      <c r="I123" s="27">
        <v>236.45115238095269</v>
      </c>
      <c r="J123" s="27">
        <v>8.19</v>
      </c>
      <c r="K123" s="27">
        <v>0.36</v>
      </c>
      <c r="L123" s="27">
        <v>0</v>
      </c>
      <c r="M123" s="27">
        <v>0</v>
      </c>
      <c r="N123" s="27">
        <v>1.4</v>
      </c>
      <c r="O123" s="27">
        <v>12.64</v>
      </c>
      <c r="P123" s="27">
        <v>0.78</v>
      </c>
      <c r="Q123" s="27">
        <v>0</v>
      </c>
      <c r="R123" s="27">
        <v>0</v>
      </c>
      <c r="S123" s="27">
        <v>0.03</v>
      </c>
      <c r="T123" s="27">
        <v>1.06</v>
      </c>
      <c r="U123" s="27">
        <v>21.19</v>
      </c>
      <c r="V123" s="27">
        <v>57.28</v>
      </c>
      <c r="W123" s="27">
        <v>20.11</v>
      </c>
      <c r="X123" s="27">
        <v>11.6</v>
      </c>
      <c r="Y123" s="27">
        <v>55.39</v>
      </c>
      <c r="Z123" s="27">
        <v>0.47</v>
      </c>
      <c r="AA123" s="27">
        <v>66</v>
      </c>
      <c r="AB123" s="27">
        <v>48.76</v>
      </c>
      <c r="AC123" s="27">
        <v>120.14</v>
      </c>
      <c r="AD123" s="27">
        <v>0.3</v>
      </c>
      <c r="AE123" s="27">
        <v>0.02</v>
      </c>
      <c r="AF123" s="27">
        <v>0.06</v>
      </c>
      <c r="AG123" s="27">
        <v>0.28000000000000003</v>
      </c>
      <c r="AH123" s="27">
        <v>1.1200000000000001</v>
      </c>
      <c r="AI123" s="27">
        <v>0.43</v>
      </c>
      <c r="AJ123" s="27">
        <v>0</v>
      </c>
      <c r="AK123" s="27">
        <v>162.4</v>
      </c>
      <c r="AL123" s="27">
        <v>130.31</v>
      </c>
      <c r="AM123" s="27">
        <v>238.81</v>
      </c>
      <c r="AN123" s="27">
        <v>151.03</v>
      </c>
      <c r="AO123" s="27">
        <v>74.709999999999994</v>
      </c>
      <c r="AP123" s="27">
        <v>113.25</v>
      </c>
      <c r="AQ123" s="27">
        <v>43.64</v>
      </c>
      <c r="AR123" s="27">
        <v>141.18</v>
      </c>
      <c r="AS123" s="27">
        <v>136.35</v>
      </c>
      <c r="AT123" s="27">
        <v>163.93</v>
      </c>
      <c r="AU123" s="27">
        <v>211.55</v>
      </c>
      <c r="AV123" s="27">
        <v>63.85</v>
      </c>
      <c r="AW123" s="27">
        <v>96.56</v>
      </c>
      <c r="AX123" s="27">
        <v>385.55</v>
      </c>
      <c r="AY123" s="27">
        <v>1.25</v>
      </c>
      <c r="AZ123" s="27">
        <v>98.57</v>
      </c>
      <c r="BA123" s="27">
        <v>146.72999999999999</v>
      </c>
      <c r="BB123" s="27">
        <v>114.5</v>
      </c>
      <c r="BC123" s="27">
        <v>53.9</v>
      </c>
      <c r="BD123" s="27">
        <v>0.47</v>
      </c>
      <c r="BE123" s="27">
        <v>0.1</v>
      </c>
      <c r="BF123" s="27">
        <v>0.09</v>
      </c>
      <c r="BG123" s="27">
        <v>0.24</v>
      </c>
      <c r="BH123" s="27">
        <v>0.3</v>
      </c>
      <c r="BI123" s="27">
        <v>0.99</v>
      </c>
      <c r="BJ123" s="27">
        <v>0</v>
      </c>
      <c r="BK123" s="27">
        <v>3.13</v>
      </c>
      <c r="BL123" s="27">
        <v>0</v>
      </c>
      <c r="BM123" s="27">
        <v>0.95</v>
      </c>
      <c r="BN123" s="27">
        <v>0</v>
      </c>
      <c r="BO123" s="27">
        <v>0</v>
      </c>
      <c r="BP123" s="27">
        <v>0</v>
      </c>
      <c r="BQ123" s="27">
        <v>0.11</v>
      </c>
      <c r="BR123" s="27">
        <v>0.36</v>
      </c>
      <c r="BS123" s="27">
        <v>2.91</v>
      </c>
      <c r="BT123" s="27">
        <v>0</v>
      </c>
      <c r="BU123" s="27">
        <v>0</v>
      </c>
      <c r="BV123" s="27">
        <v>0.16</v>
      </c>
      <c r="BW123" s="27">
        <v>0.01</v>
      </c>
      <c r="BX123" s="27">
        <v>0</v>
      </c>
      <c r="BY123" s="27">
        <v>0</v>
      </c>
      <c r="BZ123" s="27">
        <v>0</v>
      </c>
      <c r="CA123" s="27">
        <v>0</v>
      </c>
      <c r="CB123" s="27">
        <v>70.849999999999994</v>
      </c>
      <c r="CD123" s="27">
        <v>74.13</v>
      </c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0</v>
      </c>
      <c r="CL123" s="27">
        <v>0</v>
      </c>
      <c r="CM123" s="27">
        <v>0</v>
      </c>
      <c r="CN123" s="27">
        <v>0</v>
      </c>
      <c r="CO123" s="27">
        <v>0</v>
      </c>
      <c r="CP123" s="27">
        <v>0</v>
      </c>
    </row>
    <row r="124" spans="1:94" s="27" customFormat="1" ht="24.75" customHeight="1" x14ac:dyDescent="0.25">
      <c r="A124" s="27" t="str">
        <f>"39/3"</f>
        <v>39/3</v>
      </c>
      <c r="B124" s="28" t="s">
        <v>109</v>
      </c>
      <c r="C124" s="27" t="str">
        <f>"180"</f>
        <v>180</v>
      </c>
      <c r="D124" s="27">
        <v>9.9600000000000009</v>
      </c>
      <c r="E124" s="27">
        <v>0.05</v>
      </c>
      <c r="F124" s="27">
        <v>6.67</v>
      </c>
      <c r="G124" s="27">
        <v>2.41</v>
      </c>
      <c r="H124" s="27">
        <v>48.24</v>
      </c>
      <c r="I124" s="27">
        <v>280.55977439999998</v>
      </c>
      <c r="J124" s="27">
        <v>3.27</v>
      </c>
      <c r="K124" s="27">
        <v>0.13</v>
      </c>
      <c r="L124" s="27">
        <v>0</v>
      </c>
      <c r="M124" s="27">
        <v>0</v>
      </c>
      <c r="N124" s="27">
        <v>1.1000000000000001</v>
      </c>
      <c r="O124" s="27">
        <v>39.159999999999997</v>
      </c>
      <c r="P124" s="27">
        <v>7.99</v>
      </c>
      <c r="Q124" s="27">
        <v>0</v>
      </c>
      <c r="R124" s="27">
        <v>0</v>
      </c>
      <c r="S124" s="27">
        <v>0</v>
      </c>
      <c r="T124" s="27">
        <v>3.74</v>
      </c>
      <c r="U124" s="27">
        <v>922.85</v>
      </c>
      <c r="V124" s="27">
        <v>281.89</v>
      </c>
      <c r="W124" s="27">
        <v>24.4</v>
      </c>
      <c r="X124" s="27">
        <v>141.86000000000001</v>
      </c>
      <c r="Y124" s="27">
        <v>209.54</v>
      </c>
      <c r="Z124" s="27">
        <v>4.91</v>
      </c>
      <c r="AA124" s="27">
        <v>24</v>
      </c>
      <c r="AB124" s="27">
        <v>22.9</v>
      </c>
      <c r="AC124" s="27">
        <v>28.49</v>
      </c>
      <c r="AD124" s="27">
        <v>0.66</v>
      </c>
      <c r="AE124" s="27">
        <v>0.27</v>
      </c>
      <c r="AF124" s="27">
        <v>0.14000000000000001</v>
      </c>
      <c r="AG124" s="27">
        <v>2.66</v>
      </c>
      <c r="AH124" s="27">
        <v>5.37</v>
      </c>
      <c r="AI124" s="27">
        <v>0</v>
      </c>
      <c r="AJ124" s="27">
        <v>0</v>
      </c>
      <c r="AK124" s="27">
        <v>432.65</v>
      </c>
      <c r="AL124" s="27">
        <v>337.81</v>
      </c>
      <c r="AM124" s="27">
        <v>547.66</v>
      </c>
      <c r="AN124" s="27">
        <v>389.08</v>
      </c>
      <c r="AO124" s="27">
        <v>234.32</v>
      </c>
      <c r="AP124" s="27">
        <v>294.41000000000003</v>
      </c>
      <c r="AQ124" s="27">
        <v>133.77000000000001</v>
      </c>
      <c r="AR124" s="27">
        <v>434.11</v>
      </c>
      <c r="AS124" s="27">
        <v>425.01</v>
      </c>
      <c r="AT124" s="27">
        <v>818.14</v>
      </c>
      <c r="AU124" s="27">
        <v>806.84</v>
      </c>
      <c r="AV124" s="27">
        <v>220.79</v>
      </c>
      <c r="AW124" s="27">
        <v>526.38</v>
      </c>
      <c r="AX124" s="27">
        <v>1656.16</v>
      </c>
      <c r="AY124" s="27">
        <v>0</v>
      </c>
      <c r="AZ124" s="27">
        <v>367.38</v>
      </c>
      <c r="BA124" s="27">
        <v>445.02</v>
      </c>
      <c r="BB124" s="27">
        <v>315.99</v>
      </c>
      <c r="BC124" s="27">
        <v>241.2</v>
      </c>
      <c r="BD124" s="27">
        <v>0.16</v>
      </c>
      <c r="BE124" s="27">
        <v>7.0000000000000007E-2</v>
      </c>
      <c r="BF124" s="27">
        <v>0.04</v>
      </c>
      <c r="BG124" s="27">
        <v>0.09</v>
      </c>
      <c r="BH124" s="27">
        <v>0.1</v>
      </c>
      <c r="BI124" s="27">
        <v>0.47</v>
      </c>
      <c r="BJ124" s="27">
        <v>0</v>
      </c>
      <c r="BK124" s="27">
        <v>1.68</v>
      </c>
      <c r="BL124" s="27">
        <v>0</v>
      </c>
      <c r="BM124" s="27">
        <v>0.43</v>
      </c>
      <c r="BN124" s="27">
        <v>0.01</v>
      </c>
      <c r="BO124" s="27">
        <v>0</v>
      </c>
      <c r="BP124" s="27">
        <v>0</v>
      </c>
      <c r="BQ124" s="27">
        <v>0.09</v>
      </c>
      <c r="BR124" s="27">
        <v>0.15</v>
      </c>
      <c r="BS124" s="27">
        <v>1.84</v>
      </c>
      <c r="BT124" s="27">
        <v>0.01</v>
      </c>
      <c r="BU124" s="27">
        <v>0</v>
      </c>
      <c r="BV124" s="27">
        <v>0.82</v>
      </c>
      <c r="BW124" s="27">
        <v>0.08</v>
      </c>
      <c r="BX124" s="27">
        <v>0</v>
      </c>
      <c r="BY124" s="27">
        <v>0</v>
      </c>
      <c r="BZ124" s="27">
        <v>0</v>
      </c>
      <c r="CA124" s="27">
        <v>0</v>
      </c>
      <c r="CB124" s="27">
        <v>134.32</v>
      </c>
      <c r="CD124" s="27">
        <v>27.82</v>
      </c>
      <c r="CF124" s="27">
        <v>0</v>
      </c>
      <c r="CG124" s="27">
        <v>0</v>
      </c>
      <c r="CH124" s="27">
        <v>0</v>
      </c>
      <c r="CI124" s="27">
        <v>0</v>
      </c>
      <c r="CJ124" s="27">
        <v>0</v>
      </c>
      <c r="CK124" s="27">
        <v>0</v>
      </c>
      <c r="CL124" s="27">
        <v>0</v>
      </c>
      <c r="CM124" s="27">
        <v>0</v>
      </c>
      <c r="CN124" s="27">
        <v>0</v>
      </c>
      <c r="CO124" s="27">
        <v>0</v>
      </c>
      <c r="CP124" s="27">
        <v>2.4</v>
      </c>
    </row>
    <row r="125" spans="1:94" s="27" customFormat="1" x14ac:dyDescent="0.25">
      <c r="A125" s="27" t="str">
        <f>"300"</f>
        <v>300</v>
      </c>
      <c r="B125" s="28" t="s">
        <v>93</v>
      </c>
      <c r="C125" s="27" t="str">
        <f>"200"</f>
        <v>200</v>
      </c>
      <c r="D125" s="27">
        <v>0.1</v>
      </c>
      <c r="E125" s="27">
        <v>0</v>
      </c>
      <c r="F125" s="27">
        <v>0.02</v>
      </c>
      <c r="G125" s="27">
        <v>0.02</v>
      </c>
      <c r="H125" s="27">
        <v>14.74</v>
      </c>
      <c r="I125" s="27">
        <v>56.544170000000001</v>
      </c>
      <c r="J125" s="27">
        <v>0</v>
      </c>
      <c r="K125" s="27">
        <v>0</v>
      </c>
      <c r="L125" s="27">
        <v>0</v>
      </c>
      <c r="M125" s="27">
        <v>0</v>
      </c>
      <c r="N125" s="27">
        <v>14.69</v>
      </c>
      <c r="O125" s="27">
        <v>0</v>
      </c>
      <c r="P125" s="27">
        <v>0.05</v>
      </c>
      <c r="Q125" s="27">
        <v>0</v>
      </c>
      <c r="R125" s="27">
        <v>0</v>
      </c>
      <c r="S125" s="27">
        <v>0</v>
      </c>
      <c r="T125" s="27">
        <v>0.04</v>
      </c>
      <c r="U125" s="27">
        <v>0.15</v>
      </c>
      <c r="V125" s="27">
        <v>0.45</v>
      </c>
      <c r="W125" s="27">
        <v>0.44</v>
      </c>
      <c r="X125" s="27">
        <v>0</v>
      </c>
      <c r="Y125" s="27">
        <v>0</v>
      </c>
      <c r="Z125" s="27">
        <v>0.04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200.06</v>
      </c>
      <c r="CD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27">
        <v>0</v>
      </c>
      <c r="CK125" s="27">
        <v>0</v>
      </c>
      <c r="CL125" s="27">
        <v>0</v>
      </c>
      <c r="CM125" s="27">
        <v>0</v>
      </c>
      <c r="CN125" s="27">
        <v>0</v>
      </c>
      <c r="CO125" s="27">
        <v>15</v>
      </c>
      <c r="CP125" s="27">
        <v>0</v>
      </c>
    </row>
    <row r="126" spans="1:94" s="27" customFormat="1" x14ac:dyDescent="0.25">
      <c r="A126" s="27" t="str">
        <f>"-"</f>
        <v>-</v>
      </c>
      <c r="B126" s="28" t="s">
        <v>94</v>
      </c>
      <c r="C126" s="27" t="str">
        <f>"45"</f>
        <v>45</v>
      </c>
      <c r="D126" s="27">
        <v>2.98</v>
      </c>
      <c r="E126" s="27">
        <v>0</v>
      </c>
      <c r="F126" s="27">
        <v>0.3</v>
      </c>
      <c r="G126" s="27">
        <v>0.3</v>
      </c>
      <c r="H126" s="27">
        <v>21.11</v>
      </c>
      <c r="I126" s="27">
        <v>100.75545</v>
      </c>
      <c r="J126" s="27">
        <v>0</v>
      </c>
      <c r="K126" s="27">
        <v>0</v>
      </c>
      <c r="L126" s="27">
        <v>0</v>
      </c>
      <c r="M126" s="27">
        <v>0</v>
      </c>
      <c r="N126" s="27">
        <v>0.5</v>
      </c>
      <c r="O126" s="27">
        <v>20.52</v>
      </c>
      <c r="P126" s="27">
        <v>0.09</v>
      </c>
      <c r="Q126" s="27">
        <v>0</v>
      </c>
      <c r="R126" s="27">
        <v>0</v>
      </c>
      <c r="S126" s="27">
        <v>0</v>
      </c>
      <c r="T126" s="27">
        <v>0.81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0</v>
      </c>
      <c r="AF126" s="27">
        <v>0</v>
      </c>
      <c r="AG126" s="27">
        <v>0</v>
      </c>
      <c r="AH126" s="27">
        <v>0</v>
      </c>
      <c r="AI126" s="27">
        <v>0</v>
      </c>
      <c r="AJ126" s="27">
        <v>0</v>
      </c>
      <c r="AK126" s="27">
        <v>0</v>
      </c>
      <c r="AL126" s="27">
        <v>0</v>
      </c>
      <c r="AM126" s="27">
        <v>229.03</v>
      </c>
      <c r="AN126" s="27">
        <v>75.95</v>
      </c>
      <c r="AO126" s="27">
        <v>45.02</v>
      </c>
      <c r="AP126" s="27">
        <v>90.05</v>
      </c>
      <c r="AQ126" s="27">
        <v>34.06</v>
      </c>
      <c r="AR126" s="27">
        <v>162.86000000000001</v>
      </c>
      <c r="AS126" s="27">
        <v>101.01</v>
      </c>
      <c r="AT126" s="27">
        <v>140.94</v>
      </c>
      <c r="AU126" s="27">
        <v>116.28</v>
      </c>
      <c r="AV126" s="27">
        <v>61.07</v>
      </c>
      <c r="AW126" s="27">
        <v>108.05</v>
      </c>
      <c r="AX126" s="27">
        <v>903.58</v>
      </c>
      <c r="AY126" s="27">
        <v>0</v>
      </c>
      <c r="AZ126" s="27">
        <v>294.41000000000003</v>
      </c>
      <c r="BA126" s="27">
        <v>128.02000000000001</v>
      </c>
      <c r="BB126" s="27">
        <v>84.96</v>
      </c>
      <c r="BC126" s="27">
        <v>67.34</v>
      </c>
      <c r="BD126" s="27">
        <v>0</v>
      </c>
      <c r="BE126" s="27">
        <v>0</v>
      </c>
      <c r="BF126" s="27">
        <v>0</v>
      </c>
      <c r="BG126" s="27">
        <v>0</v>
      </c>
      <c r="BH126" s="27">
        <v>0</v>
      </c>
      <c r="BI126" s="27">
        <v>0</v>
      </c>
      <c r="BJ126" s="27">
        <v>0</v>
      </c>
      <c r="BK126" s="27">
        <v>0.04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0.03</v>
      </c>
      <c r="BT126" s="27">
        <v>0</v>
      </c>
      <c r="BU126" s="27">
        <v>0</v>
      </c>
      <c r="BV126" s="27">
        <v>0.12</v>
      </c>
      <c r="BW126" s="27">
        <v>0.01</v>
      </c>
      <c r="BX126" s="27">
        <v>0</v>
      </c>
      <c r="BY126" s="27">
        <v>0</v>
      </c>
      <c r="BZ126" s="27">
        <v>0</v>
      </c>
      <c r="CA126" s="27">
        <v>0</v>
      </c>
      <c r="CB126" s="27">
        <v>17.600000000000001</v>
      </c>
      <c r="CD126" s="27">
        <v>0</v>
      </c>
      <c r="CF126" s="27">
        <v>0</v>
      </c>
      <c r="CG126" s="27">
        <v>0</v>
      </c>
      <c r="CH126" s="27">
        <v>0</v>
      </c>
      <c r="CI126" s="27">
        <v>0</v>
      </c>
      <c r="CJ126" s="27">
        <v>0</v>
      </c>
      <c r="CK126" s="27">
        <v>0</v>
      </c>
      <c r="CL126" s="27">
        <v>0</v>
      </c>
      <c r="CM126" s="27">
        <v>0</v>
      </c>
      <c r="CN126" s="27">
        <v>0</v>
      </c>
      <c r="CO126" s="27">
        <v>0</v>
      </c>
      <c r="CP126" s="27">
        <v>0</v>
      </c>
    </row>
    <row r="127" spans="1:94" s="27" customFormat="1" x14ac:dyDescent="0.25">
      <c r="A127" s="27" t="str">
        <f>"-"</f>
        <v>-</v>
      </c>
      <c r="B127" s="28" t="s">
        <v>95</v>
      </c>
      <c r="C127" s="27" t="str">
        <f>"25"</f>
        <v>25</v>
      </c>
      <c r="D127" s="27">
        <v>1.65</v>
      </c>
      <c r="E127" s="27">
        <v>0</v>
      </c>
      <c r="F127" s="27">
        <v>0.3</v>
      </c>
      <c r="G127" s="27">
        <v>0.3</v>
      </c>
      <c r="H127" s="27">
        <v>10.43</v>
      </c>
      <c r="I127" s="27">
        <v>48.344999999999999</v>
      </c>
      <c r="J127" s="27">
        <v>0.05</v>
      </c>
      <c r="K127" s="27">
        <v>0</v>
      </c>
      <c r="L127" s="27">
        <v>0</v>
      </c>
      <c r="M127" s="27">
        <v>0</v>
      </c>
      <c r="N127" s="27">
        <v>0.3</v>
      </c>
      <c r="O127" s="27">
        <v>8.0500000000000007</v>
      </c>
      <c r="P127" s="27">
        <v>2.08</v>
      </c>
      <c r="Q127" s="27">
        <v>0</v>
      </c>
      <c r="R127" s="27">
        <v>0</v>
      </c>
      <c r="S127" s="27">
        <v>0.25</v>
      </c>
      <c r="T127" s="27">
        <v>0.63</v>
      </c>
      <c r="U127" s="27">
        <v>152.5</v>
      </c>
      <c r="V127" s="27">
        <v>61.25</v>
      </c>
      <c r="W127" s="27">
        <v>8.75</v>
      </c>
      <c r="X127" s="27">
        <v>11.75</v>
      </c>
      <c r="Y127" s="27">
        <v>39.5</v>
      </c>
      <c r="Z127" s="27">
        <v>0.98</v>
      </c>
      <c r="AA127" s="27">
        <v>0</v>
      </c>
      <c r="AB127" s="27">
        <v>1.25</v>
      </c>
      <c r="AC127" s="27">
        <v>0.25</v>
      </c>
      <c r="AD127" s="27">
        <v>0.35</v>
      </c>
      <c r="AE127" s="27">
        <v>0.05</v>
      </c>
      <c r="AF127" s="27">
        <v>0.02</v>
      </c>
      <c r="AG127" s="27">
        <v>0.18</v>
      </c>
      <c r="AH127" s="27">
        <v>0.5</v>
      </c>
      <c r="AI127" s="27">
        <v>0</v>
      </c>
      <c r="AJ127" s="27">
        <v>0</v>
      </c>
      <c r="AK127" s="27">
        <v>0</v>
      </c>
      <c r="AL127" s="27">
        <v>0</v>
      </c>
      <c r="AM127" s="27">
        <v>106.75</v>
      </c>
      <c r="AN127" s="27">
        <v>55.75</v>
      </c>
      <c r="AO127" s="27">
        <v>23.25</v>
      </c>
      <c r="AP127" s="27">
        <v>49.5</v>
      </c>
      <c r="AQ127" s="27">
        <v>20</v>
      </c>
      <c r="AR127" s="27">
        <v>92.75</v>
      </c>
      <c r="AS127" s="27">
        <v>74.25</v>
      </c>
      <c r="AT127" s="27">
        <v>72.75</v>
      </c>
      <c r="AU127" s="27">
        <v>116</v>
      </c>
      <c r="AV127" s="27">
        <v>31</v>
      </c>
      <c r="AW127" s="27">
        <v>77.5</v>
      </c>
      <c r="AX127" s="27">
        <v>382.25</v>
      </c>
      <c r="AY127" s="27">
        <v>0</v>
      </c>
      <c r="AZ127" s="27">
        <v>131.5</v>
      </c>
      <c r="BA127" s="27">
        <v>72.75</v>
      </c>
      <c r="BB127" s="27">
        <v>45</v>
      </c>
      <c r="BC127" s="27">
        <v>32.5</v>
      </c>
      <c r="BD127" s="27">
        <v>0</v>
      </c>
      <c r="BE127" s="27">
        <v>0</v>
      </c>
      <c r="BF127" s="27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0.04</v>
      </c>
      <c r="BL127" s="27">
        <v>0</v>
      </c>
      <c r="BM127" s="27">
        <v>0</v>
      </c>
      <c r="BN127" s="27">
        <v>0.01</v>
      </c>
      <c r="BO127" s="27">
        <v>0</v>
      </c>
      <c r="BP127" s="27">
        <v>0</v>
      </c>
      <c r="BQ127" s="27">
        <v>0</v>
      </c>
      <c r="BR127" s="27">
        <v>0</v>
      </c>
      <c r="BS127" s="27">
        <v>0.03</v>
      </c>
      <c r="BT127" s="27">
        <v>0</v>
      </c>
      <c r="BU127" s="27">
        <v>0</v>
      </c>
      <c r="BV127" s="27">
        <v>0.12</v>
      </c>
      <c r="BW127" s="27">
        <v>0.02</v>
      </c>
      <c r="BX127" s="27">
        <v>0</v>
      </c>
      <c r="BY127" s="27">
        <v>0</v>
      </c>
      <c r="BZ127" s="27">
        <v>0</v>
      </c>
      <c r="CA127" s="27">
        <v>0</v>
      </c>
      <c r="CB127" s="27">
        <v>11.75</v>
      </c>
      <c r="CD127" s="27">
        <v>0.21</v>
      </c>
      <c r="CF127" s="27">
        <v>0</v>
      </c>
      <c r="CG127" s="27">
        <v>0</v>
      </c>
      <c r="CH127" s="27">
        <v>0</v>
      </c>
      <c r="CI127" s="27">
        <v>0</v>
      </c>
      <c r="CJ127" s="27">
        <v>0</v>
      </c>
      <c r="CK127" s="27">
        <v>0</v>
      </c>
      <c r="CL127" s="27">
        <v>0</v>
      </c>
      <c r="CM127" s="27">
        <v>0</v>
      </c>
      <c r="CN127" s="27">
        <v>0</v>
      </c>
      <c r="CO127" s="27">
        <v>0</v>
      </c>
      <c r="CP127" s="27">
        <v>0</v>
      </c>
    </row>
    <row r="128" spans="1:94" s="27" customFormat="1" x14ac:dyDescent="0.25">
      <c r="A128" s="25" t="str">
        <f>"1/6"</f>
        <v>1/6</v>
      </c>
      <c r="B128" s="26" t="s">
        <v>155</v>
      </c>
      <c r="C128" s="25" t="str">
        <f>"40"</f>
        <v>40</v>
      </c>
      <c r="D128" s="25">
        <v>5.08</v>
      </c>
      <c r="E128" s="25">
        <v>5.08</v>
      </c>
      <c r="F128" s="25">
        <v>4.5999999999999996</v>
      </c>
      <c r="G128" s="25">
        <v>0</v>
      </c>
      <c r="H128" s="25">
        <v>0.28000000000000003</v>
      </c>
      <c r="I128" s="25">
        <v>62.783999999999999</v>
      </c>
      <c r="J128" s="25">
        <v>1.2</v>
      </c>
      <c r="K128" s="25">
        <v>0</v>
      </c>
      <c r="L128" s="25">
        <v>0</v>
      </c>
      <c r="M128" s="25">
        <v>0</v>
      </c>
      <c r="N128" s="25">
        <v>0.28000000000000003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0.4</v>
      </c>
      <c r="U128" s="25">
        <v>53.6</v>
      </c>
      <c r="V128" s="25">
        <v>56</v>
      </c>
      <c r="W128" s="25">
        <v>22</v>
      </c>
      <c r="X128" s="25">
        <v>4.8</v>
      </c>
      <c r="Y128" s="25">
        <v>76.8</v>
      </c>
      <c r="Z128" s="25">
        <v>1</v>
      </c>
      <c r="AA128" s="25">
        <v>100</v>
      </c>
      <c r="AB128" s="25">
        <v>24</v>
      </c>
      <c r="AC128" s="25">
        <v>104</v>
      </c>
      <c r="AD128" s="25">
        <v>0.24</v>
      </c>
      <c r="AE128" s="25">
        <v>0.03</v>
      </c>
      <c r="AF128" s="25">
        <v>0.18</v>
      </c>
      <c r="AG128" s="25">
        <v>0.08</v>
      </c>
      <c r="AH128" s="25">
        <v>1.44</v>
      </c>
      <c r="AI128" s="25">
        <v>0</v>
      </c>
      <c r="AJ128" s="27">
        <v>0</v>
      </c>
      <c r="AK128" s="27">
        <v>0</v>
      </c>
      <c r="AL128" s="27">
        <v>0</v>
      </c>
      <c r="AM128" s="27">
        <v>432.4</v>
      </c>
      <c r="AN128" s="27">
        <v>361.2</v>
      </c>
      <c r="AO128" s="27">
        <v>169.6</v>
      </c>
      <c r="AP128" s="27">
        <v>244</v>
      </c>
      <c r="AQ128" s="27">
        <v>81.599999999999994</v>
      </c>
      <c r="AR128" s="27">
        <v>260.8</v>
      </c>
      <c r="AS128" s="27">
        <v>284</v>
      </c>
      <c r="AT128" s="27">
        <v>314.8</v>
      </c>
      <c r="AU128" s="27">
        <v>491.6</v>
      </c>
      <c r="AV128" s="27">
        <v>136</v>
      </c>
      <c r="AW128" s="27">
        <v>166.4</v>
      </c>
      <c r="AX128" s="27">
        <v>709.2</v>
      </c>
      <c r="AY128" s="27">
        <v>5.6</v>
      </c>
      <c r="AZ128" s="27">
        <v>158.4</v>
      </c>
      <c r="BA128" s="27">
        <v>371.2</v>
      </c>
      <c r="BB128" s="27">
        <v>190.4</v>
      </c>
      <c r="BC128" s="27">
        <v>117.2</v>
      </c>
      <c r="BD128" s="27">
        <v>0</v>
      </c>
      <c r="BE128" s="27">
        <v>0</v>
      </c>
      <c r="BF128" s="27">
        <v>0</v>
      </c>
      <c r="BG128" s="27">
        <v>0</v>
      </c>
      <c r="BH128" s="27">
        <v>0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v>29.64</v>
      </c>
      <c r="CD128" s="27">
        <v>104</v>
      </c>
      <c r="CF128" s="27">
        <v>0</v>
      </c>
      <c r="CG128" s="27">
        <v>0</v>
      </c>
      <c r="CH128" s="27">
        <v>0</v>
      </c>
      <c r="CI128" s="27">
        <v>0</v>
      </c>
      <c r="CJ128" s="27">
        <v>0</v>
      </c>
      <c r="CK128" s="27">
        <v>0</v>
      </c>
      <c r="CL128" s="27">
        <v>0</v>
      </c>
      <c r="CM128" s="27">
        <v>0</v>
      </c>
      <c r="CN128" s="27">
        <v>0</v>
      </c>
      <c r="CO128" s="27">
        <v>0</v>
      </c>
      <c r="CP128" s="27">
        <v>0</v>
      </c>
    </row>
    <row r="129" spans="1:94" s="29" customFormat="1" x14ac:dyDescent="0.25">
      <c r="B129" s="30" t="s">
        <v>96</v>
      </c>
      <c r="C129" s="29">
        <f>SUM(C119:C128)</f>
        <v>550</v>
      </c>
      <c r="D129" s="29">
        <v>31.14</v>
      </c>
      <c r="E129" s="29">
        <v>1.6</v>
      </c>
      <c r="F129" s="29">
        <v>26.36</v>
      </c>
      <c r="G129" s="29">
        <v>9.1999999999999993</v>
      </c>
      <c r="H129" s="29">
        <v>118.65</v>
      </c>
      <c r="I129" s="29">
        <v>815.35</v>
      </c>
      <c r="J129" s="29">
        <v>12.26</v>
      </c>
      <c r="K129" s="29">
        <v>4.3899999999999997</v>
      </c>
      <c r="L129" s="29">
        <v>0</v>
      </c>
      <c r="M129" s="29">
        <v>0</v>
      </c>
      <c r="N129" s="29">
        <v>25.34</v>
      </c>
      <c r="O129" s="29">
        <v>80.48</v>
      </c>
      <c r="P129" s="29">
        <v>12.83</v>
      </c>
      <c r="Q129" s="29">
        <v>0</v>
      </c>
      <c r="R129" s="29">
        <v>0</v>
      </c>
      <c r="S129" s="29">
        <v>0.55000000000000004</v>
      </c>
      <c r="T129" s="29">
        <v>7.45</v>
      </c>
      <c r="U129" s="29">
        <v>1299.25</v>
      </c>
      <c r="V129" s="29">
        <v>652.86</v>
      </c>
      <c r="W129" s="29">
        <v>95.1</v>
      </c>
      <c r="X129" s="29">
        <v>183.04</v>
      </c>
      <c r="Y129" s="29">
        <v>336.32</v>
      </c>
      <c r="Z129" s="29">
        <v>6.98</v>
      </c>
      <c r="AA129" s="29">
        <v>90</v>
      </c>
      <c r="AB129" s="29">
        <v>1969.21</v>
      </c>
      <c r="AC129" s="29">
        <v>471.13</v>
      </c>
      <c r="AD129" s="29">
        <v>4.08</v>
      </c>
      <c r="AE129" s="29">
        <v>0.37</v>
      </c>
      <c r="AF129" s="29">
        <v>0.26</v>
      </c>
      <c r="AG129" s="29">
        <v>3.79</v>
      </c>
      <c r="AH129" s="29">
        <v>7.84</v>
      </c>
      <c r="AI129" s="29">
        <v>34.29</v>
      </c>
      <c r="AJ129" s="29">
        <v>0</v>
      </c>
      <c r="AK129" s="29">
        <v>595.04999999999995</v>
      </c>
      <c r="AL129" s="29">
        <v>468.11</v>
      </c>
      <c r="AM129" s="29">
        <v>1176.19</v>
      </c>
      <c r="AN129" s="29">
        <v>722.61</v>
      </c>
      <c r="AO129" s="29">
        <v>394.88</v>
      </c>
      <c r="AP129" s="29">
        <v>585.29999999999995</v>
      </c>
      <c r="AQ129" s="29">
        <v>240.08</v>
      </c>
      <c r="AR129" s="29">
        <v>876.93</v>
      </c>
      <c r="AS129" s="29">
        <v>796.32</v>
      </c>
      <c r="AT129" s="29">
        <v>1264.67</v>
      </c>
      <c r="AU129" s="29">
        <v>1398.26</v>
      </c>
      <c r="AV129" s="29">
        <v>399.49</v>
      </c>
      <c r="AW129" s="29">
        <v>847.58</v>
      </c>
      <c r="AX129" s="29">
        <v>3566.52</v>
      </c>
      <c r="AY129" s="29">
        <v>1.25</v>
      </c>
      <c r="AZ129" s="29">
        <v>939.93</v>
      </c>
      <c r="BA129" s="29">
        <v>841.06</v>
      </c>
      <c r="BB129" s="29">
        <v>600.02</v>
      </c>
      <c r="BC129" s="29">
        <v>411.51</v>
      </c>
      <c r="BD129" s="29">
        <v>0.63</v>
      </c>
      <c r="BE129" s="29">
        <v>0.18</v>
      </c>
      <c r="BF129" s="29">
        <v>0.13</v>
      </c>
      <c r="BG129" s="29">
        <v>0.33</v>
      </c>
      <c r="BH129" s="29">
        <v>0.41</v>
      </c>
      <c r="BI129" s="29">
        <v>1.46</v>
      </c>
      <c r="BJ129" s="29">
        <v>0</v>
      </c>
      <c r="BK129" s="29">
        <v>5.25</v>
      </c>
      <c r="BL129" s="29">
        <v>0</v>
      </c>
      <c r="BM129" s="29">
        <v>1.63</v>
      </c>
      <c r="BN129" s="29">
        <v>0.03</v>
      </c>
      <c r="BO129" s="29">
        <v>0.04</v>
      </c>
      <c r="BP129" s="29">
        <v>0</v>
      </c>
      <c r="BQ129" s="29">
        <v>0.2</v>
      </c>
      <c r="BR129" s="29">
        <v>0.52</v>
      </c>
      <c r="BS129" s="29">
        <v>6.2</v>
      </c>
      <c r="BT129" s="29">
        <v>0.01</v>
      </c>
      <c r="BU129" s="29">
        <v>0</v>
      </c>
      <c r="BV129" s="29">
        <v>4.6900000000000004</v>
      </c>
      <c r="BW129" s="29">
        <v>0.11</v>
      </c>
      <c r="BX129" s="29">
        <v>0</v>
      </c>
      <c r="BY129" s="29">
        <v>0</v>
      </c>
      <c r="BZ129" s="29">
        <v>0</v>
      </c>
      <c r="CA129" s="29">
        <v>0</v>
      </c>
      <c r="CB129" s="29">
        <v>516.46</v>
      </c>
      <c r="CC129" s="29">
        <f>$I$129/$I$130*100</f>
        <v>100</v>
      </c>
      <c r="CD129" s="29">
        <v>418.2</v>
      </c>
      <c r="CF129" s="29">
        <v>0</v>
      </c>
      <c r="CG129" s="29">
        <v>0</v>
      </c>
      <c r="CH129" s="29">
        <v>0</v>
      </c>
      <c r="CI129" s="29">
        <v>0</v>
      </c>
      <c r="CJ129" s="29">
        <v>0</v>
      </c>
      <c r="CK129" s="29">
        <v>0</v>
      </c>
      <c r="CL129" s="29">
        <v>0</v>
      </c>
      <c r="CM129" s="29">
        <v>0</v>
      </c>
      <c r="CN129" s="29">
        <v>0</v>
      </c>
      <c r="CO129" s="29">
        <v>18</v>
      </c>
      <c r="CP129" s="29">
        <v>2.9</v>
      </c>
    </row>
    <row r="130" spans="1:94" s="29" customFormat="1" x14ac:dyDescent="0.25">
      <c r="B130" s="30" t="s">
        <v>97</v>
      </c>
      <c r="D130" s="29">
        <v>31.14</v>
      </c>
      <c r="E130" s="29">
        <v>1.6</v>
      </c>
      <c r="F130" s="29">
        <v>26.36</v>
      </c>
      <c r="G130" s="29">
        <v>9.1999999999999993</v>
      </c>
      <c r="H130" s="29">
        <v>118.65</v>
      </c>
      <c r="I130" s="29">
        <v>815.35</v>
      </c>
      <c r="J130" s="29">
        <v>12.26</v>
      </c>
      <c r="K130" s="29">
        <v>4.3899999999999997</v>
      </c>
      <c r="L130" s="29">
        <v>0</v>
      </c>
      <c r="M130" s="29">
        <v>0</v>
      </c>
      <c r="N130" s="29">
        <v>25.34</v>
      </c>
      <c r="O130" s="29">
        <v>80.48</v>
      </c>
      <c r="P130" s="29">
        <v>12.83</v>
      </c>
      <c r="Q130" s="29">
        <v>0</v>
      </c>
      <c r="R130" s="29">
        <v>0</v>
      </c>
      <c r="S130" s="29">
        <v>0.55000000000000004</v>
      </c>
      <c r="T130" s="29">
        <v>7.45</v>
      </c>
      <c r="U130" s="29">
        <v>1299.25</v>
      </c>
      <c r="V130" s="29">
        <v>652.86</v>
      </c>
      <c r="W130" s="29">
        <v>95.1</v>
      </c>
      <c r="X130" s="29">
        <v>183.04</v>
      </c>
      <c r="Y130" s="29">
        <v>336.32</v>
      </c>
      <c r="Z130" s="29">
        <v>6.98</v>
      </c>
      <c r="AA130" s="29">
        <v>90</v>
      </c>
      <c r="AB130" s="29">
        <v>1969.21</v>
      </c>
      <c r="AC130" s="29">
        <v>471.13</v>
      </c>
      <c r="AD130" s="29">
        <v>4.08</v>
      </c>
      <c r="AE130" s="29">
        <v>0.37</v>
      </c>
      <c r="AF130" s="29">
        <v>0.26</v>
      </c>
      <c r="AG130" s="29">
        <v>3.79</v>
      </c>
      <c r="AH130" s="29">
        <v>7.84</v>
      </c>
      <c r="AI130" s="29">
        <v>34.29</v>
      </c>
      <c r="AJ130" s="29">
        <v>0</v>
      </c>
      <c r="AK130" s="29">
        <v>595.04999999999995</v>
      </c>
      <c r="AL130" s="29">
        <v>468.11</v>
      </c>
      <c r="AM130" s="29">
        <v>1176.19</v>
      </c>
      <c r="AN130" s="29">
        <v>722.61</v>
      </c>
      <c r="AO130" s="29">
        <v>394.88</v>
      </c>
      <c r="AP130" s="29">
        <v>585.29999999999995</v>
      </c>
      <c r="AQ130" s="29">
        <v>240.08</v>
      </c>
      <c r="AR130" s="29">
        <v>876.93</v>
      </c>
      <c r="AS130" s="29">
        <v>796.32</v>
      </c>
      <c r="AT130" s="29">
        <v>1264.67</v>
      </c>
      <c r="AU130" s="29">
        <v>1398.26</v>
      </c>
      <c r="AV130" s="29">
        <v>399.49</v>
      </c>
      <c r="AW130" s="29">
        <v>847.58</v>
      </c>
      <c r="AX130" s="29">
        <v>3566.52</v>
      </c>
      <c r="AY130" s="29">
        <v>1.25</v>
      </c>
      <c r="AZ130" s="29">
        <v>939.93</v>
      </c>
      <c r="BA130" s="29">
        <v>841.06</v>
      </c>
      <c r="BB130" s="29">
        <v>600.02</v>
      </c>
      <c r="BC130" s="29">
        <v>411.51</v>
      </c>
      <c r="BD130" s="29">
        <v>0.63</v>
      </c>
      <c r="BE130" s="29">
        <v>0.18</v>
      </c>
      <c r="BF130" s="29">
        <v>0.13</v>
      </c>
      <c r="BG130" s="29">
        <v>0.33</v>
      </c>
      <c r="BH130" s="29">
        <v>0.41</v>
      </c>
      <c r="BI130" s="29">
        <v>1.46</v>
      </c>
      <c r="BJ130" s="29">
        <v>0</v>
      </c>
      <c r="BK130" s="29">
        <v>5.25</v>
      </c>
      <c r="BL130" s="29">
        <v>0</v>
      </c>
      <c r="BM130" s="29">
        <v>1.63</v>
      </c>
      <c r="BN130" s="29">
        <v>0.03</v>
      </c>
      <c r="BO130" s="29">
        <v>0.04</v>
      </c>
      <c r="BP130" s="29">
        <v>0</v>
      </c>
      <c r="BQ130" s="29">
        <v>0.2</v>
      </c>
      <c r="BR130" s="29">
        <v>0.52</v>
      </c>
      <c r="BS130" s="29">
        <v>6.2</v>
      </c>
      <c r="BT130" s="29">
        <v>0.01</v>
      </c>
      <c r="BU130" s="29">
        <v>0</v>
      </c>
      <c r="BV130" s="29">
        <v>4.6900000000000004</v>
      </c>
      <c r="BW130" s="29">
        <v>0.11</v>
      </c>
      <c r="BX130" s="29">
        <v>0</v>
      </c>
      <c r="BY130" s="29">
        <v>0</v>
      </c>
      <c r="BZ130" s="29">
        <v>0</v>
      </c>
      <c r="CA130" s="29">
        <v>0</v>
      </c>
      <c r="CB130" s="29">
        <v>516.46</v>
      </c>
      <c r="CD130" s="29">
        <v>418.2</v>
      </c>
      <c r="CF130" s="29">
        <v>0</v>
      </c>
      <c r="CG130" s="29">
        <v>0</v>
      </c>
      <c r="CH130" s="29">
        <v>0</v>
      </c>
      <c r="CI130" s="29">
        <v>0</v>
      </c>
      <c r="CJ130" s="29">
        <v>0</v>
      </c>
      <c r="CK130" s="29">
        <v>0</v>
      </c>
      <c r="CL130" s="29">
        <v>0</v>
      </c>
      <c r="CM130" s="29">
        <v>0</v>
      </c>
      <c r="CN130" s="29">
        <v>0</v>
      </c>
      <c r="CO130" s="29">
        <v>18</v>
      </c>
      <c r="CP130" s="29">
        <v>2.9</v>
      </c>
    </row>
    <row r="131" spans="1:94" s="29" customFormat="1" x14ac:dyDescent="0.25">
      <c r="B131" s="30"/>
    </row>
    <row r="132" spans="1:94" s="29" customFormat="1" x14ac:dyDescent="0.25">
      <c r="B132" s="30"/>
    </row>
    <row r="133" spans="1:94" x14ac:dyDescent="0.25">
      <c r="B133" s="24" t="s">
        <v>131</v>
      </c>
    </row>
    <row r="134" spans="1:94" x14ac:dyDescent="0.25">
      <c r="B134" s="24" t="s">
        <v>90</v>
      </c>
    </row>
    <row r="135" spans="1:94" s="27" customFormat="1" ht="31.5" x14ac:dyDescent="0.25">
      <c r="A135" s="27" t="str">
        <f>"18/7"</f>
        <v>18/7</v>
      </c>
      <c r="B135" s="28" t="s">
        <v>132</v>
      </c>
      <c r="C135" s="27" t="str">
        <f>"100"</f>
        <v>100</v>
      </c>
      <c r="D135" s="27">
        <v>8.15</v>
      </c>
      <c r="E135" s="27">
        <v>6.93</v>
      </c>
      <c r="F135" s="27">
        <v>4.75</v>
      </c>
      <c r="G135" s="27">
        <v>1.53</v>
      </c>
      <c r="H135" s="27">
        <v>9.52</v>
      </c>
      <c r="I135" s="27">
        <v>113.06561538461533</v>
      </c>
      <c r="J135" s="27">
        <v>2.34</v>
      </c>
      <c r="K135" s="27">
        <v>1.08</v>
      </c>
      <c r="L135" s="27">
        <v>0</v>
      </c>
      <c r="M135" s="27">
        <v>0</v>
      </c>
      <c r="N135" s="27">
        <v>1.36</v>
      </c>
      <c r="O135" s="27">
        <v>7.69</v>
      </c>
      <c r="P135" s="27">
        <v>0.46</v>
      </c>
      <c r="Q135" s="27">
        <v>0</v>
      </c>
      <c r="R135" s="27">
        <v>0</v>
      </c>
      <c r="S135" s="27">
        <v>0.03</v>
      </c>
      <c r="T135" s="27">
        <v>1.36</v>
      </c>
      <c r="U135" s="27">
        <v>129.22999999999999</v>
      </c>
      <c r="V135" s="27">
        <v>116.43</v>
      </c>
      <c r="W135" s="27">
        <v>24.79</v>
      </c>
      <c r="X135" s="27">
        <v>11.66</v>
      </c>
      <c r="Y135" s="27">
        <v>79.430000000000007</v>
      </c>
      <c r="Z135" s="27">
        <v>0.4</v>
      </c>
      <c r="AA135" s="27">
        <v>14.5</v>
      </c>
      <c r="AB135" s="27">
        <v>12.69</v>
      </c>
      <c r="AC135" s="27">
        <v>24.46</v>
      </c>
      <c r="AD135" s="27">
        <v>0.96</v>
      </c>
      <c r="AE135" s="27">
        <v>0.04</v>
      </c>
      <c r="AF135" s="27">
        <v>0.05</v>
      </c>
      <c r="AG135" s="27">
        <v>0.49</v>
      </c>
      <c r="AH135" s="27">
        <v>2.4500000000000002</v>
      </c>
      <c r="AI135" s="27">
        <v>0.12</v>
      </c>
      <c r="AJ135" s="27">
        <v>0</v>
      </c>
      <c r="AK135" s="27">
        <v>44.47</v>
      </c>
      <c r="AL135" s="27">
        <v>41.95</v>
      </c>
      <c r="AM135" s="27">
        <v>116.44</v>
      </c>
      <c r="AN135" s="27">
        <v>51.89</v>
      </c>
      <c r="AO135" s="27">
        <v>24.71</v>
      </c>
      <c r="AP135" s="27">
        <v>48.28</v>
      </c>
      <c r="AQ135" s="27">
        <v>17.52</v>
      </c>
      <c r="AR135" s="27">
        <v>73.11</v>
      </c>
      <c r="AS135" s="27">
        <v>37.39</v>
      </c>
      <c r="AT135" s="27">
        <v>47.99</v>
      </c>
      <c r="AU135" s="27">
        <v>41.37</v>
      </c>
      <c r="AV135" s="27">
        <v>23.1</v>
      </c>
      <c r="AW135" s="27">
        <v>39.33</v>
      </c>
      <c r="AX135" s="27">
        <v>335.3</v>
      </c>
      <c r="AY135" s="27">
        <v>0</v>
      </c>
      <c r="AZ135" s="27">
        <v>107.45</v>
      </c>
      <c r="BA135" s="27">
        <v>52.2</v>
      </c>
      <c r="BB135" s="27">
        <v>49.43</v>
      </c>
      <c r="BC135" s="27">
        <v>26.03</v>
      </c>
      <c r="BD135" s="27">
        <v>0.09</v>
      </c>
      <c r="BE135" s="27">
        <v>0.04</v>
      </c>
      <c r="BF135" s="27">
        <v>0.02</v>
      </c>
      <c r="BG135" s="27">
        <v>0.05</v>
      </c>
      <c r="BH135" s="27">
        <v>0.06</v>
      </c>
      <c r="BI135" s="27">
        <v>0.27</v>
      </c>
      <c r="BJ135" s="27">
        <v>0</v>
      </c>
      <c r="BK135" s="27">
        <v>0.87</v>
      </c>
      <c r="BL135" s="27">
        <v>0</v>
      </c>
      <c r="BM135" s="27">
        <v>0.28999999999999998</v>
      </c>
      <c r="BN135" s="27">
        <v>0</v>
      </c>
      <c r="BO135" s="27">
        <v>0.01</v>
      </c>
      <c r="BP135" s="27">
        <v>0</v>
      </c>
      <c r="BQ135" s="27">
        <v>0.05</v>
      </c>
      <c r="BR135" s="27">
        <v>0.08</v>
      </c>
      <c r="BS135" s="27">
        <v>0.96</v>
      </c>
      <c r="BT135" s="27">
        <v>0</v>
      </c>
      <c r="BU135" s="27">
        <v>0</v>
      </c>
      <c r="BV135" s="27">
        <v>0.91</v>
      </c>
      <c r="BW135" s="27">
        <v>0.01</v>
      </c>
      <c r="BX135" s="27">
        <v>0</v>
      </c>
      <c r="BY135" s="27">
        <v>0</v>
      </c>
      <c r="BZ135" s="27">
        <v>0</v>
      </c>
      <c r="CA135" s="27">
        <v>0</v>
      </c>
      <c r="CB135" s="27">
        <v>97.91</v>
      </c>
      <c r="CD135" s="27">
        <v>16.62</v>
      </c>
      <c r="CF135" s="27">
        <v>0</v>
      </c>
      <c r="CG135" s="27">
        <v>0</v>
      </c>
      <c r="CH135" s="27">
        <v>0</v>
      </c>
      <c r="CI135" s="27">
        <v>0</v>
      </c>
      <c r="CJ135" s="27">
        <v>0</v>
      </c>
      <c r="CK135" s="27">
        <v>0</v>
      </c>
      <c r="CL135" s="27">
        <v>0</v>
      </c>
      <c r="CM135" s="27">
        <v>0</v>
      </c>
      <c r="CN135" s="27">
        <v>0</v>
      </c>
      <c r="CO135" s="27">
        <v>0</v>
      </c>
      <c r="CP135" s="27">
        <v>0.38</v>
      </c>
    </row>
    <row r="136" spans="1:94" s="27" customFormat="1" x14ac:dyDescent="0.25">
      <c r="A136" s="27" t="str">
        <f>"3/3"</f>
        <v>3/3</v>
      </c>
      <c r="B136" s="28" t="s">
        <v>101</v>
      </c>
      <c r="C136" s="27" t="str">
        <f>"180"</f>
        <v>180</v>
      </c>
      <c r="D136" s="27">
        <v>3.73</v>
      </c>
      <c r="E136" s="27">
        <v>0.65</v>
      </c>
      <c r="F136" s="27">
        <v>4.4000000000000004</v>
      </c>
      <c r="G136" s="27">
        <v>0.62</v>
      </c>
      <c r="H136" s="27">
        <v>26.49</v>
      </c>
      <c r="I136" s="27">
        <v>159.10285500000001</v>
      </c>
      <c r="J136" s="27">
        <v>2.73</v>
      </c>
      <c r="K136" s="27">
        <v>0.1</v>
      </c>
      <c r="L136" s="27">
        <v>0</v>
      </c>
      <c r="M136" s="27">
        <v>0</v>
      </c>
      <c r="N136" s="27">
        <v>2.58</v>
      </c>
      <c r="O136" s="27">
        <v>21.87</v>
      </c>
      <c r="P136" s="27">
        <v>2.04</v>
      </c>
      <c r="Q136" s="27">
        <v>0</v>
      </c>
      <c r="R136" s="27">
        <v>0</v>
      </c>
      <c r="S136" s="27">
        <v>0.35</v>
      </c>
      <c r="T136" s="27">
        <v>2.27</v>
      </c>
      <c r="U136" s="27">
        <v>93.41</v>
      </c>
      <c r="V136" s="27">
        <v>763.51</v>
      </c>
      <c r="W136" s="27">
        <v>40.75</v>
      </c>
      <c r="X136" s="27">
        <v>36.42</v>
      </c>
      <c r="Y136" s="27">
        <v>104.19</v>
      </c>
      <c r="Z136" s="27">
        <v>1.35</v>
      </c>
      <c r="AA136" s="27">
        <v>22.5</v>
      </c>
      <c r="AB136" s="27">
        <v>40.93</v>
      </c>
      <c r="AC136" s="27">
        <v>30.06</v>
      </c>
      <c r="AD136" s="27">
        <v>0.21</v>
      </c>
      <c r="AE136" s="27">
        <v>0.14000000000000001</v>
      </c>
      <c r="AF136" s="27">
        <v>0.12</v>
      </c>
      <c r="AG136" s="27">
        <v>1.6</v>
      </c>
      <c r="AH136" s="27">
        <v>3.11</v>
      </c>
      <c r="AI136" s="27">
        <v>6.54</v>
      </c>
      <c r="AJ136" s="27">
        <v>0</v>
      </c>
      <c r="AK136" s="27">
        <v>36.64</v>
      </c>
      <c r="AL136" s="27">
        <v>36.17</v>
      </c>
      <c r="AM136" s="27">
        <v>139.19</v>
      </c>
      <c r="AN136" s="27">
        <v>141.72</v>
      </c>
      <c r="AO136" s="27">
        <v>31.93</v>
      </c>
      <c r="AP136" s="27">
        <v>91.36</v>
      </c>
      <c r="AQ136" s="27">
        <v>41.81</v>
      </c>
      <c r="AR136" s="27">
        <v>96.1</v>
      </c>
      <c r="AS136" s="27">
        <v>90.8</v>
      </c>
      <c r="AT136" s="27">
        <v>247.35</v>
      </c>
      <c r="AU136" s="27">
        <v>110.17</v>
      </c>
      <c r="AV136" s="27">
        <v>23.04</v>
      </c>
      <c r="AW136" s="27">
        <v>64.13</v>
      </c>
      <c r="AX136" s="27">
        <v>344.65</v>
      </c>
      <c r="AY136" s="27">
        <v>0</v>
      </c>
      <c r="AZ136" s="27">
        <v>48.22</v>
      </c>
      <c r="BA136" s="27">
        <v>43.86</v>
      </c>
      <c r="BB136" s="27">
        <v>87.3</v>
      </c>
      <c r="BC136" s="27">
        <v>25.99</v>
      </c>
      <c r="BD136" s="27">
        <v>0.11</v>
      </c>
      <c r="BE136" s="27">
        <v>0.05</v>
      </c>
      <c r="BF136" s="27">
        <v>0.03</v>
      </c>
      <c r="BG136" s="27">
        <v>0.06</v>
      </c>
      <c r="BH136" s="27">
        <v>7.0000000000000007E-2</v>
      </c>
      <c r="BI136" s="27">
        <v>0.34</v>
      </c>
      <c r="BJ136" s="27">
        <v>0</v>
      </c>
      <c r="BK136" s="27">
        <v>1.05</v>
      </c>
      <c r="BL136" s="27">
        <v>0</v>
      </c>
      <c r="BM136" s="27">
        <v>0.31</v>
      </c>
      <c r="BN136" s="27">
        <v>0</v>
      </c>
      <c r="BO136" s="27">
        <v>0</v>
      </c>
      <c r="BP136" s="27">
        <v>0</v>
      </c>
      <c r="BQ136" s="27">
        <v>7.0000000000000007E-2</v>
      </c>
      <c r="BR136" s="27">
        <v>0.11</v>
      </c>
      <c r="BS136" s="27">
        <v>1.02</v>
      </c>
      <c r="BT136" s="27">
        <v>0</v>
      </c>
      <c r="BU136" s="27">
        <v>0</v>
      </c>
      <c r="BV136" s="27">
        <v>0.17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148.35</v>
      </c>
      <c r="CD136" s="27">
        <v>29.32</v>
      </c>
      <c r="CF136" s="27">
        <v>0</v>
      </c>
      <c r="CG136" s="27">
        <v>0</v>
      </c>
      <c r="CH136" s="27">
        <v>0</v>
      </c>
      <c r="CI136" s="27">
        <v>0</v>
      </c>
      <c r="CJ136" s="27">
        <v>0</v>
      </c>
      <c r="CK136" s="27">
        <v>0</v>
      </c>
      <c r="CL136" s="27">
        <v>0</v>
      </c>
      <c r="CM136" s="27">
        <v>0</v>
      </c>
      <c r="CN136" s="27">
        <v>0</v>
      </c>
      <c r="CO136" s="27">
        <v>0</v>
      </c>
      <c r="CP136" s="27">
        <v>0.27</v>
      </c>
    </row>
    <row r="137" spans="1:94" s="27" customFormat="1" x14ac:dyDescent="0.25">
      <c r="A137" s="27" t="str">
        <f>"6/10"</f>
        <v>6/10</v>
      </c>
      <c r="B137" s="28" t="s">
        <v>102</v>
      </c>
      <c r="C137" s="27" t="str">
        <f>"200"</f>
        <v>200</v>
      </c>
      <c r="D137" s="27">
        <v>1.02</v>
      </c>
      <c r="E137" s="27">
        <v>0</v>
      </c>
      <c r="F137" s="27">
        <v>0.06</v>
      </c>
      <c r="G137" s="27">
        <v>0.06</v>
      </c>
      <c r="H137" s="27">
        <v>23.18</v>
      </c>
      <c r="I137" s="27">
        <v>87.598919999999993</v>
      </c>
      <c r="J137" s="27">
        <v>0.02</v>
      </c>
      <c r="K137" s="27">
        <v>0</v>
      </c>
      <c r="L137" s="27">
        <v>0</v>
      </c>
      <c r="M137" s="27">
        <v>0</v>
      </c>
      <c r="N137" s="27">
        <v>19.190000000000001</v>
      </c>
      <c r="O137" s="27">
        <v>0.56999999999999995</v>
      </c>
      <c r="P137" s="27">
        <v>3.42</v>
      </c>
      <c r="Q137" s="27">
        <v>0</v>
      </c>
      <c r="R137" s="27">
        <v>0</v>
      </c>
      <c r="S137" s="27">
        <v>0.3</v>
      </c>
      <c r="T137" s="27">
        <v>0.81</v>
      </c>
      <c r="U137" s="27">
        <v>3.47</v>
      </c>
      <c r="V137" s="27">
        <v>340.26</v>
      </c>
      <c r="W137" s="27">
        <v>31.33</v>
      </c>
      <c r="X137" s="27">
        <v>19.95</v>
      </c>
      <c r="Y137" s="27">
        <v>27.16</v>
      </c>
      <c r="Z137" s="27">
        <v>0.65</v>
      </c>
      <c r="AA137" s="27">
        <v>0</v>
      </c>
      <c r="AB137" s="27">
        <v>630</v>
      </c>
      <c r="AC137" s="27">
        <v>116.6</v>
      </c>
      <c r="AD137" s="27">
        <v>1.1000000000000001</v>
      </c>
      <c r="AE137" s="27">
        <v>0.02</v>
      </c>
      <c r="AF137" s="27">
        <v>0.04</v>
      </c>
      <c r="AG137" s="27">
        <v>0.51</v>
      </c>
      <c r="AH137" s="27">
        <v>0.78</v>
      </c>
      <c r="AI137" s="27">
        <v>0.32</v>
      </c>
      <c r="AJ137" s="27">
        <v>0</v>
      </c>
      <c r="AK137" s="27">
        <v>0</v>
      </c>
      <c r="AL137" s="27">
        <v>0</v>
      </c>
      <c r="AM137" s="27">
        <v>0.01</v>
      </c>
      <c r="AN137" s="27">
        <v>0.02</v>
      </c>
      <c r="AO137" s="27">
        <v>0</v>
      </c>
      <c r="AP137" s="27">
        <v>0.01</v>
      </c>
      <c r="AQ137" s="27">
        <v>0</v>
      </c>
      <c r="AR137" s="27">
        <v>0.01</v>
      </c>
      <c r="AS137" s="27">
        <v>0.01</v>
      </c>
      <c r="AT137" s="27">
        <v>0.01</v>
      </c>
      <c r="AU137" s="27">
        <v>0.06</v>
      </c>
      <c r="AV137" s="27">
        <v>0</v>
      </c>
      <c r="AW137" s="27">
        <v>0.01</v>
      </c>
      <c r="AX137" s="27">
        <v>0.03</v>
      </c>
      <c r="AY137" s="27">
        <v>0</v>
      </c>
      <c r="AZ137" s="27">
        <v>0.02</v>
      </c>
      <c r="BA137" s="27">
        <v>0.01</v>
      </c>
      <c r="BB137" s="27">
        <v>0.01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0.01</v>
      </c>
      <c r="BT137" s="27">
        <v>0</v>
      </c>
      <c r="BU137" s="27">
        <v>0</v>
      </c>
      <c r="BV137" s="27">
        <v>0.01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214.01</v>
      </c>
      <c r="CD137" s="27">
        <v>105</v>
      </c>
      <c r="CF137" s="27">
        <v>0</v>
      </c>
      <c r="CG137" s="27">
        <v>0</v>
      </c>
      <c r="CH137" s="27">
        <v>0</v>
      </c>
      <c r="CI137" s="27">
        <v>0</v>
      </c>
      <c r="CJ137" s="27">
        <v>0</v>
      </c>
      <c r="CK137" s="27">
        <v>0</v>
      </c>
      <c r="CL137" s="27">
        <v>0</v>
      </c>
      <c r="CM137" s="27">
        <v>0</v>
      </c>
      <c r="CN137" s="27">
        <v>0</v>
      </c>
      <c r="CO137" s="27">
        <v>10</v>
      </c>
      <c r="CP137" s="27">
        <v>0</v>
      </c>
    </row>
    <row r="138" spans="1:94" s="27" customFormat="1" x14ac:dyDescent="0.25">
      <c r="A138" s="27" t="str">
        <f>"-"</f>
        <v>-</v>
      </c>
      <c r="B138" s="28" t="s">
        <v>94</v>
      </c>
      <c r="C138" s="27" t="str">
        <f>"45"</f>
        <v>45</v>
      </c>
      <c r="D138" s="27">
        <v>2.98</v>
      </c>
      <c r="E138" s="27">
        <v>0</v>
      </c>
      <c r="F138" s="27">
        <v>0.3</v>
      </c>
      <c r="G138" s="27">
        <v>0.3</v>
      </c>
      <c r="H138" s="27">
        <v>21.11</v>
      </c>
      <c r="I138" s="27">
        <v>100.75545</v>
      </c>
      <c r="J138" s="27">
        <v>0</v>
      </c>
      <c r="K138" s="27">
        <v>0</v>
      </c>
      <c r="L138" s="27">
        <v>0</v>
      </c>
      <c r="M138" s="27">
        <v>0</v>
      </c>
      <c r="N138" s="27">
        <v>0.5</v>
      </c>
      <c r="O138" s="27">
        <v>20.52</v>
      </c>
      <c r="P138" s="27">
        <v>0.09</v>
      </c>
      <c r="Q138" s="27">
        <v>0</v>
      </c>
      <c r="R138" s="27">
        <v>0</v>
      </c>
      <c r="S138" s="27">
        <v>0</v>
      </c>
      <c r="T138" s="27">
        <v>0.81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7">
        <v>0</v>
      </c>
      <c r="AL138" s="27">
        <v>0</v>
      </c>
      <c r="AM138" s="27">
        <v>229.03</v>
      </c>
      <c r="AN138" s="27">
        <v>75.95</v>
      </c>
      <c r="AO138" s="27">
        <v>45.02</v>
      </c>
      <c r="AP138" s="27">
        <v>90.05</v>
      </c>
      <c r="AQ138" s="27">
        <v>34.06</v>
      </c>
      <c r="AR138" s="27">
        <v>162.86000000000001</v>
      </c>
      <c r="AS138" s="27">
        <v>101.01</v>
      </c>
      <c r="AT138" s="27">
        <v>140.94</v>
      </c>
      <c r="AU138" s="27">
        <v>116.28</v>
      </c>
      <c r="AV138" s="27">
        <v>61.07</v>
      </c>
      <c r="AW138" s="27">
        <v>108.05</v>
      </c>
      <c r="AX138" s="27">
        <v>903.58</v>
      </c>
      <c r="AY138" s="27">
        <v>0</v>
      </c>
      <c r="AZ138" s="27">
        <v>294.41000000000003</v>
      </c>
      <c r="BA138" s="27">
        <v>128.02000000000001</v>
      </c>
      <c r="BB138" s="27">
        <v>84.96</v>
      </c>
      <c r="BC138" s="27">
        <v>67.34</v>
      </c>
      <c r="BD138" s="27">
        <v>0</v>
      </c>
      <c r="BE138" s="27">
        <v>0</v>
      </c>
      <c r="BF138" s="27">
        <v>0</v>
      </c>
      <c r="BG138" s="27">
        <v>0</v>
      </c>
      <c r="BH138" s="27">
        <v>0</v>
      </c>
      <c r="BI138" s="27">
        <v>0</v>
      </c>
      <c r="BJ138" s="27">
        <v>0</v>
      </c>
      <c r="BK138" s="27">
        <v>0.04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0.03</v>
      </c>
      <c r="BT138" s="27">
        <v>0</v>
      </c>
      <c r="BU138" s="27">
        <v>0</v>
      </c>
      <c r="BV138" s="27">
        <v>0.12</v>
      </c>
      <c r="BW138" s="27">
        <v>0.01</v>
      </c>
      <c r="BX138" s="27">
        <v>0</v>
      </c>
      <c r="BY138" s="27">
        <v>0</v>
      </c>
      <c r="BZ138" s="27">
        <v>0</v>
      </c>
      <c r="CA138" s="27">
        <v>0</v>
      </c>
      <c r="CB138" s="27">
        <v>17.600000000000001</v>
      </c>
      <c r="CD138" s="27">
        <v>0</v>
      </c>
      <c r="CF138" s="27">
        <v>0</v>
      </c>
      <c r="CG138" s="27">
        <v>0</v>
      </c>
      <c r="CH138" s="27">
        <v>0</v>
      </c>
      <c r="CI138" s="27">
        <v>0</v>
      </c>
      <c r="CJ138" s="27">
        <v>0</v>
      </c>
      <c r="CK138" s="27">
        <v>0</v>
      </c>
      <c r="CL138" s="27">
        <v>0</v>
      </c>
      <c r="CM138" s="27">
        <v>0</v>
      </c>
      <c r="CN138" s="27">
        <v>0</v>
      </c>
      <c r="CO138" s="27">
        <v>0</v>
      </c>
      <c r="CP138" s="27">
        <v>0</v>
      </c>
    </row>
    <row r="139" spans="1:94" s="27" customFormat="1" x14ac:dyDescent="0.25">
      <c r="A139" s="27" t="str">
        <f>"-"</f>
        <v>-</v>
      </c>
      <c r="B139" s="28" t="s">
        <v>95</v>
      </c>
      <c r="C139" s="27" t="str">
        <f>"30"</f>
        <v>30</v>
      </c>
      <c r="D139" s="27">
        <v>1.98</v>
      </c>
      <c r="E139" s="27">
        <v>0</v>
      </c>
      <c r="F139" s="27">
        <v>0.36</v>
      </c>
      <c r="G139" s="27">
        <v>0.36</v>
      </c>
      <c r="H139" s="27">
        <v>12.51</v>
      </c>
      <c r="I139" s="27">
        <v>58.013999999999996</v>
      </c>
      <c r="J139" s="27">
        <v>0.06</v>
      </c>
      <c r="K139" s="27">
        <v>0</v>
      </c>
      <c r="L139" s="27">
        <v>0</v>
      </c>
      <c r="M139" s="27">
        <v>0</v>
      </c>
      <c r="N139" s="27">
        <v>0.36</v>
      </c>
      <c r="O139" s="27">
        <v>9.66</v>
      </c>
      <c r="P139" s="27">
        <v>2.4900000000000002</v>
      </c>
      <c r="Q139" s="27">
        <v>0</v>
      </c>
      <c r="R139" s="27">
        <v>0</v>
      </c>
      <c r="S139" s="27">
        <v>0.3</v>
      </c>
      <c r="T139" s="27">
        <v>0.75</v>
      </c>
      <c r="U139" s="27">
        <v>183</v>
      </c>
      <c r="V139" s="27">
        <v>73.5</v>
      </c>
      <c r="W139" s="27">
        <v>10.5</v>
      </c>
      <c r="X139" s="27">
        <v>14.1</v>
      </c>
      <c r="Y139" s="27">
        <v>47.4</v>
      </c>
      <c r="Z139" s="27">
        <v>1.17</v>
      </c>
      <c r="AA139" s="27">
        <v>0</v>
      </c>
      <c r="AB139" s="27">
        <v>1.5</v>
      </c>
      <c r="AC139" s="27">
        <v>0.3</v>
      </c>
      <c r="AD139" s="27">
        <v>0.42</v>
      </c>
      <c r="AE139" s="27">
        <v>0.05</v>
      </c>
      <c r="AF139" s="27">
        <v>0.02</v>
      </c>
      <c r="AG139" s="27">
        <v>0.21</v>
      </c>
      <c r="AH139" s="27">
        <v>0.6</v>
      </c>
      <c r="AI139" s="27">
        <v>0</v>
      </c>
      <c r="AJ139" s="27">
        <v>0</v>
      </c>
      <c r="AK139" s="27">
        <v>0</v>
      </c>
      <c r="AL139" s="27">
        <v>0</v>
      </c>
      <c r="AM139" s="27">
        <v>128.1</v>
      </c>
      <c r="AN139" s="27">
        <v>66.900000000000006</v>
      </c>
      <c r="AO139" s="27">
        <v>27.9</v>
      </c>
      <c r="AP139" s="27">
        <v>59.4</v>
      </c>
      <c r="AQ139" s="27">
        <v>24</v>
      </c>
      <c r="AR139" s="27">
        <v>111.3</v>
      </c>
      <c r="AS139" s="27">
        <v>89.1</v>
      </c>
      <c r="AT139" s="27">
        <v>87.3</v>
      </c>
      <c r="AU139" s="27">
        <v>139.19999999999999</v>
      </c>
      <c r="AV139" s="27">
        <v>37.200000000000003</v>
      </c>
      <c r="AW139" s="27">
        <v>93</v>
      </c>
      <c r="AX139" s="27">
        <v>458.7</v>
      </c>
      <c r="AY139" s="27">
        <v>0</v>
      </c>
      <c r="AZ139" s="27">
        <v>157.80000000000001</v>
      </c>
      <c r="BA139" s="27">
        <v>87.3</v>
      </c>
      <c r="BB139" s="27">
        <v>54</v>
      </c>
      <c r="BC139" s="27">
        <v>39</v>
      </c>
      <c r="BD139" s="27">
        <v>0</v>
      </c>
      <c r="BE139" s="27">
        <v>0</v>
      </c>
      <c r="BF139" s="27">
        <v>0</v>
      </c>
      <c r="BG139" s="27">
        <v>0</v>
      </c>
      <c r="BH139" s="27">
        <v>0</v>
      </c>
      <c r="BI139" s="27">
        <v>0</v>
      </c>
      <c r="BJ139" s="27">
        <v>0</v>
      </c>
      <c r="BK139" s="27">
        <v>0.04</v>
      </c>
      <c r="BL139" s="27">
        <v>0</v>
      </c>
      <c r="BM139" s="27">
        <v>0</v>
      </c>
      <c r="BN139" s="27">
        <v>0.01</v>
      </c>
      <c r="BO139" s="27">
        <v>0</v>
      </c>
      <c r="BP139" s="27">
        <v>0</v>
      </c>
      <c r="BQ139" s="27">
        <v>0</v>
      </c>
      <c r="BR139" s="27">
        <v>0</v>
      </c>
      <c r="BS139" s="27">
        <v>0.03</v>
      </c>
      <c r="BT139" s="27">
        <v>0</v>
      </c>
      <c r="BU139" s="27">
        <v>0</v>
      </c>
      <c r="BV139" s="27">
        <v>0.14000000000000001</v>
      </c>
      <c r="BW139" s="27">
        <v>0.02</v>
      </c>
      <c r="BX139" s="27">
        <v>0</v>
      </c>
      <c r="BY139" s="27">
        <v>0</v>
      </c>
      <c r="BZ139" s="27">
        <v>0</v>
      </c>
      <c r="CA139" s="27">
        <v>0</v>
      </c>
      <c r="CB139" s="27">
        <v>14.1</v>
      </c>
      <c r="CD139" s="27">
        <v>0.25</v>
      </c>
      <c r="CF139" s="27">
        <v>0</v>
      </c>
      <c r="CG139" s="27">
        <v>0</v>
      </c>
      <c r="CH139" s="27">
        <v>0</v>
      </c>
      <c r="CI139" s="27">
        <v>0</v>
      </c>
      <c r="CJ139" s="27">
        <v>0</v>
      </c>
      <c r="CK139" s="27">
        <v>0</v>
      </c>
      <c r="CL139" s="27">
        <v>0</v>
      </c>
      <c r="CM139" s="27">
        <v>0</v>
      </c>
      <c r="CN139" s="27">
        <v>0</v>
      </c>
      <c r="CO139" s="27">
        <v>0</v>
      </c>
      <c r="CP139" s="27">
        <v>0</v>
      </c>
    </row>
    <row r="140" spans="1:94" s="25" customFormat="1" x14ac:dyDescent="0.25">
      <c r="A140" s="25" t="str">
        <f>"-"</f>
        <v>-</v>
      </c>
      <c r="B140" s="26" t="s">
        <v>99</v>
      </c>
      <c r="C140" s="25" t="str">
        <f>"100"</f>
        <v>100</v>
      </c>
      <c r="D140" s="25">
        <v>0.78</v>
      </c>
      <c r="E140" s="25">
        <v>0</v>
      </c>
      <c r="F140" s="25">
        <v>0.1</v>
      </c>
      <c r="G140" s="25">
        <v>0.1</v>
      </c>
      <c r="H140" s="25">
        <v>2.4500000000000002</v>
      </c>
      <c r="I140" s="25">
        <v>14.004199999999999</v>
      </c>
      <c r="J140" s="25">
        <v>0</v>
      </c>
      <c r="K140" s="25">
        <v>0</v>
      </c>
      <c r="L140" s="25">
        <v>0</v>
      </c>
      <c r="M140" s="25">
        <v>0</v>
      </c>
      <c r="N140" s="25">
        <v>1.57</v>
      </c>
      <c r="O140" s="25">
        <v>0.1</v>
      </c>
      <c r="P140" s="25">
        <v>0.78</v>
      </c>
      <c r="Q140" s="25">
        <v>0</v>
      </c>
      <c r="R140" s="25">
        <v>0</v>
      </c>
      <c r="S140" s="25">
        <v>0.69</v>
      </c>
      <c r="T140" s="25">
        <v>3.82</v>
      </c>
      <c r="U140" s="25">
        <v>1088.78</v>
      </c>
      <c r="V140" s="25">
        <v>138.18</v>
      </c>
      <c r="W140" s="25">
        <v>22.54</v>
      </c>
      <c r="X140" s="25">
        <v>13.72</v>
      </c>
      <c r="Y140" s="25">
        <v>23.52</v>
      </c>
      <c r="Z140" s="25">
        <v>0.59</v>
      </c>
      <c r="AA140" s="25">
        <v>0</v>
      </c>
      <c r="AB140" s="25">
        <v>29.4</v>
      </c>
      <c r="AC140" s="25">
        <v>5</v>
      </c>
      <c r="AD140" s="25">
        <v>0.1</v>
      </c>
      <c r="AE140" s="25">
        <v>0.02</v>
      </c>
      <c r="AF140" s="25">
        <v>0.02</v>
      </c>
      <c r="AG140" s="25">
        <v>0.1</v>
      </c>
      <c r="AH140" s="25">
        <v>0.2</v>
      </c>
      <c r="AI140" s="25">
        <v>4.9000000000000004</v>
      </c>
      <c r="AJ140" s="25">
        <v>0</v>
      </c>
      <c r="AK140" s="25">
        <v>26.46</v>
      </c>
      <c r="AL140" s="25">
        <v>20.58</v>
      </c>
      <c r="AM140" s="25">
        <v>29.4</v>
      </c>
      <c r="AN140" s="25">
        <v>25.48</v>
      </c>
      <c r="AO140" s="25">
        <v>5.88</v>
      </c>
      <c r="AP140" s="25">
        <v>20.58</v>
      </c>
      <c r="AQ140" s="25">
        <v>4.9000000000000004</v>
      </c>
      <c r="AR140" s="25">
        <v>16.66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92</v>
      </c>
      <c r="CD140" s="25">
        <v>4.9000000000000004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</row>
    <row r="141" spans="1:94" s="29" customFormat="1" x14ac:dyDescent="0.25">
      <c r="B141" s="30" t="s">
        <v>96</v>
      </c>
      <c r="C141" s="29">
        <v>655</v>
      </c>
      <c r="D141" s="29">
        <v>18.649999999999999</v>
      </c>
      <c r="E141" s="29">
        <v>7.59</v>
      </c>
      <c r="F141" s="29">
        <v>9.9600000000000009</v>
      </c>
      <c r="G141" s="29">
        <v>2.96</v>
      </c>
      <c r="H141" s="29">
        <v>95.25</v>
      </c>
      <c r="I141" s="29">
        <v>532.54</v>
      </c>
      <c r="J141" s="29">
        <v>5.15</v>
      </c>
      <c r="K141" s="29">
        <v>1.18</v>
      </c>
      <c r="L141" s="29">
        <v>0</v>
      </c>
      <c r="M141" s="29">
        <v>0</v>
      </c>
      <c r="N141" s="29">
        <v>25.55</v>
      </c>
      <c r="O141" s="29">
        <v>60.41</v>
      </c>
      <c r="P141" s="29">
        <v>9.2899999999999991</v>
      </c>
      <c r="Q141" s="29">
        <v>0</v>
      </c>
      <c r="R141" s="29">
        <v>0</v>
      </c>
      <c r="S141" s="29">
        <v>1.66</v>
      </c>
      <c r="T141" s="29">
        <v>9.83</v>
      </c>
      <c r="U141" s="29">
        <v>1497.88</v>
      </c>
      <c r="V141" s="29">
        <v>1431.88</v>
      </c>
      <c r="W141" s="29">
        <v>129.91</v>
      </c>
      <c r="X141" s="29">
        <v>95.85</v>
      </c>
      <c r="Y141" s="29">
        <v>281.69</v>
      </c>
      <c r="Z141" s="29">
        <v>4.16</v>
      </c>
      <c r="AA141" s="29">
        <v>37</v>
      </c>
      <c r="AB141" s="29">
        <v>714.52</v>
      </c>
      <c r="AC141" s="29">
        <v>176.42</v>
      </c>
      <c r="AD141" s="29">
        <v>2.79</v>
      </c>
      <c r="AE141" s="29">
        <v>0.27</v>
      </c>
      <c r="AF141" s="29">
        <v>0.25</v>
      </c>
      <c r="AG141" s="29">
        <v>2.91</v>
      </c>
      <c r="AH141" s="29">
        <v>7.13</v>
      </c>
      <c r="AI141" s="29">
        <v>11.87</v>
      </c>
      <c r="AJ141" s="29">
        <v>0</v>
      </c>
      <c r="AK141" s="29">
        <v>107.56</v>
      </c>
      <c r="AL141" s="29">
        <v>98.7</v>
      </c>
      <c r="AM141" s="29">
        <v>642.16999999999996</v>
      </c>
      <c r="AN141" s="29">
        <v>361.96</v>
      </c>
      <c r="AO141" s="29">
        <v>135.44999999999999</v>
      </c>
      <c r="AP141" s="29">
        <v>309.67</v>
      </c>
      <c r="AQ141" s="29">
        <v>122.29</v>
      </c>
      <c r="AR141" s="29">
        <v>460.05</v>
      </c>
      <c r="AS141" s="29">
        <v>318.31</v>
      </c>
      <c r="AT141" s="29">
        <v>523.59</v>
      </c>
      <c r="AU141" s="29">
        <v>407.07</v>
      </c>
      <c r="AV141" s="29">
        <v>144.41999999999999</v>
      </c>
      <c r="AW141" s="29">
        <v>304.51</v>
      </c>
      <c r="AX141" s="29">
        <v>2042.26</v>
      </c>
      <c r="AY141" s="29">
        <v>0</v>
      </c>
      <c r="AZ141" s="29">
        <v>607.89</v>
      </c>
      <c r="BA141" s="29">
        <v>311.39999999999998</v>
      </c>
      <c r="BB141" s="29">
        <v>275.69</v>
      </c>
      <c r="BC141" s="29">
        <v>158.36000000000001</v>
      </c>
      <c r="BD141" s="29">
        <v>0.21</v>
      </c>
      <c r="BE141" s="29">
        <v>0.1</v>
      </c>
      <c r="BF141" s="29">
        <v>0.05</v>
      </c>
      <c r="BG141" s="29">
        <v>0.12</v>
      </c>
      <c r="BH141" s="29">
        <v>0.13</v>
      </c>
      <c r="BI141" s="29">
        <v>0.62</v>
      </c>
      <c r="BJ141" s="29">
        <v>0</v>
      </c>
      <c r="BK141" s="29">
        <v>2</v>
      </c>
      <c r="BL141" s="29">
        <v>0</v>
      </c>
      <c r="BM141" s="29">
        <v>0.62</v>
      </c>
      <c r="BN141" s="29">
        <v>0.01</v>
      </c>
      <c r="BO141" s="29">
        <v>0.01</v>
      </c>
      <c r="BP141" s="29">
        <v>0</v>
      </c>
      <c r="BQ141" s="29">
        <v>0.12</v>
      </c>
      <c r="BR141" s="29">
        <v>0.19</v>
      </c>
      <c r="BS141" s="29">
        <v>2.06</v>
      </c>
      <c r="BT141" s="29">
        <v>0</v>
      </c>
      <c r="BU141" s="29">
        <v>0</v>
      </c>
      <c r="BV141" s="29">
        <v>1.35</v>
      </c>
      <c r="BW141" s="29">
        <v>0.04</v>
      </c>
      <c r="BX141" s="29">
        <v>0</v>
      </c>
      <c r="BY141" s="29">
        <v>0</v>
      </c>
      <c r="BZ141" s="29">
        <v>0</v>
      </c>
      <c r="CA141" s="29">
        <v>0</v>
      </c>
      <c r="CB141" s="29">
        <v>583.96</v>
      </c>
      <c r="CC141" s="29">
        <f>$I$141/$I$142*100</f>
        <v>100</v>
      </c>
      <c r="CD141" s="29">
        <v>156.09</v>
      </c>
      <c r="CF141" s="29">
        <v>0</v>
      </c>
      <c r="CG141" s="29">
        <v>0</v>
      </c>
      <c r="CH141" s="29">
        <v>0</v>
      </c>
      <c r="CI141" s="29">
        <v>0</v>
      </c>
      <c r="CJ141" s="29">
        <v>0</v>
      </c>
      <c r="CK141" s="29">
        <v>0</v>
      </c>
      <c r="CL141" s="29">
        <v>0</v>
      </c>
      <c r="CM141" s="29">
        <v>0</v>
      </c>
      <c r="CN141" s="29">
        <v>0</v>
      </c>
      <c r="CO141" s="29">
        <v>10</v>
      </c>
      <c r="CP141" s="29">
        <v>0.65</v>
      </c>
    </row>
    <row r="142" spans="1:94" s="29" customFormat="1" x14ac:dyDescent="0.25">
      <c r="B142" s="30" t="s">
        <v>97</v>
      </c>
      <c r="D142" s="29">
        <v>18.649999999999999</v>
      </c>
      <c r="E142" s="29">
        <v>7.59</v>
      </c>
      <c r="F142" s="29">
        <v>9.9600000000000009</v>
      </c>
      <c r="G142" s="29">
        <v>2.96</v>
      </c>
      <c r="H142" s="29">
        <v>95.25</v>
      </c>
      <c r="I142" s="29">
        <v>532.54</v>
      </c>
      <c r="J142" s="29">
        <v>5.15</v>
      </c>
      <c r="K142" s="29">
        <v>1.18</v>
      </c>
      <c r="L142" s="29">
        <v>0</v>
      </c>
      <c r="M142" s="29">
        <v>0</v>
      </c>
      <c r="N142" s="29">
        <v>25.55</v>
      </c>
      <c r="O142" s="29">
        <v>60.41</v>
      </c>
      <c r="P142" s="29">
        <v>9.2899999999999991</v>
      </c>
      <c r="Q142" s="29">
        <v>0</v>
      </c>
      <c r="R142" s="29">
        <v>0</v>
      </c>
      <c r="S142" s="29">
        <v>1.66</v>
      </c>
      <c r="T142" s="29">
        <v>9.83</v>
      </c>
      <c r="U142" s="29">
        <v>1497.88</v>
      </c>
      <c r="V142" s="29">
        <v>1431.88</v>
      </c>
      <c r="W142" s="29">
        <v>129.91</v>
      </c>
      <c r="X142" s="29">
        <v>95.85</v>
      </c>
      <c r="Y142" s="29">
        <v>281.69</v>
      </c>
      <c r="Z142" s="29">
        <v>4.16</v>
      </c>
      <c r="AA142" s="29">
        <v>37</v>
      </c>
      <c r="AB142" s="29">
        <v>714.52</v>
      </c>
      <c r="AC142" s="29">
        <v>176.42</v>
      </c>
      <c r="AD142" s="29">
        <v>2.79</v>
      </c>
      <c r="AE142" s="29">
        <v>0.27</v>
      </c>
      <c r="AF142" s="29">
        <v>0.25</v>
      </c>
      <c r="AG142" s="29">
        <v>2.91</v>
      </c>
      <c r="AH142" s="29">
        <v>7.13</v>
      </c>
      <c r="AI142" s="29">
        <v>11.87</v>
      </c>
      <c r="AJ142" s="29">
        <v>0</v>
      </c>
      <c r="AK142" s="29">
        <v>107.56</v>
      </c>
      <c r="AL142" s="29">
        <v>98.7</v>
      </c>
      <c r="AM142" s="29">
        <v>642.16999999999996</v>
      </c>
      <c r="AN142" s="29">
        <v>361.96</v>
      </c>
      <c r="AO142" s="29">
        <v>135.44999999999999</v>
      </c>
      <c r="AP142" s="29">
        <v>309.67</v>
      </c>
      <c r="AQ142" s="29">
        <v>122.29</v>
      </c>
      <c r="AR142" s="29">
        <v>460.05</v>
      </c>
      <c r="AS142" s="29">
        <v>318.31</v>
      </c>
      <c r="AT142" s="29">
        <v>523.59</v>
      </c>
      <c r="AU142" s="29">
        <v>407.07</v>
      </c>
      <c r="AV142" s="29">
        <v>144.41999999999999</v>
      </c>
      <c r="AW142" s="29">
        <v>304.51</v>
      </c>
      <c r="AX142" s="29">
        <v>2042.26</v>
      </c>
      <c r="AY142" s="29">
        <v>0</v>
      </c>
      <c r="AZ142" s="29">
        <v>607.89</v>
      </c>
      <c r="BA142" s="29">
        <v>311.39999999999998</v>
      </c>
      <c r="BB142" s="29">
        <v>275.69</v>
      </c>
      <c r="BC142" s="29">
        <v>158.36000000000001</v>
      </c>
      <c r="BD142" s="29">
        <v>0.21</v>
      </c>
      <c r="BE142" s="29">
        <v>0.1</v>
      </c>
      <c r="BF142" s="29">
        <v>0.05</v>
      </c>
      <c r="BG142" s="29">
        <v>0.12</v>
      </c>
      <c r="BH142" s="29">
        <v>0.13</v>
      </c>
      <c r="BI142" s="29">
        <v>0.62</v>
      </c>
      <c r="BJ142" s="29">
        <v>0</v>
      </c>
      <c r="BK142" s="29">
        <v>2</v>
      </c>
      <c r="BL142" s="29">
        <v>0</v>
      </c>
      <c r="BM142" s="29">
        <v>0.62</v>
      </c>
      <c r="BN142" s="29">
        <v>0.01</v>
      </c>
      <c r="BO142" s="29">
        <v>0.01</v>
      </c>
      <c r="BP142" s="29">
        <v>0</v>
      </c>
      <c r="BQ142" s="29">
        <v>0.12</v>
      </c>
      <c r="BR142" s="29">
        <v>0.19</v>
      </c>
      <c r="BS142" s="29">
        <v>2.06</v>
      </c>
      <c r="BT142" s="29">
        <v>0</v>
      </c>
      <c r="BU142" s="29">
        <v>0</v>
      </c>
      <c r="BV142" s="29">
        <v>1.35</v>
      </c>
      <c r="BW142" s="29">
        <v>0.04</v>
      </c>
      <c r="BX142" s="29">
        <v>0</v>
      </c>
      <c r="BY142" s="29">
        <v>0</v>
      </c>
      <c r="BZ142" s="29">
        <v>0</v>
      </c>
      <c r="CA142" s="29">
        <v>0</v>
      </c>
      <c r="CB142" s="29">
        <v>583.96</v>
      </c>
      <c r="CD142" s="29">
        <v>156.09</v>
      </c>
      <c r="CF142" s="29">
        <v>0</v>
      </c>
      <c r="CG142" s="29">
        <v>0</v>
      </c>
      <c r="CH142" s="29">
        <v>0</v>
      </c>
      <c r="CI142" s="29">
        <v>0</v>
      </c>
      <c r="CJ142" s="29">
        <v>0</v>
      </c>
      <c r="CK142" s="29">
        <v>0</v>
      </c>
      <c r="CL142" s="29">
        <v>0</v>
      </c>
      <c r="CM142" s="29">
        <v>0</v>
      </c>
      <c r="CN142" s="29">
        <v>0</v>
      </c>
      <c r="CO142" s="29">
        <v>10</v>
      </c>
      <c r="CP142" s="29">
        <v>0.65</v>
      </c>
    </row>
    <row r="143" spans="1:94" x14ac:dyDescent="0.25">
      <c r="B143" s="24" t="s">
        <v>133</v>
      </c>
    </row>
    <row r="144" spans="1:94" x14ac:dyDescent="0.25">
      <c r="B144" s="24" t="s">
        <v>90</v>
      </c>
    </row>
    <row r="145" spans="1:94" s="27" customFormat="1" x14ac:dyDescent="0.25">
      <c r="A145" s="27" t="str">
        <f>"64"</f>
        <v>64</v>
      </c>
      <c r="B145" s="28" t="s">
        <v>134</v>
      </c>
      <c r="C145" s="27" t="str">
        <f>"100"</f>
        <v>100</v>
      </c>
      <c r="D145" s="27">
        <v>15.57</v>
      </c>
      <c r="E145" s="27">
        <v>15.61</v>
      </c>
      <c r="F145" s="27">
        <v>19.239999999999998</v>
      </c>
      <c r="G145" s="27">
        <v>0.01</v>
      </c>
      <c r="H145" s="27">
        <v>0.7</v>
      </c>
      <c r="I145" s="27">
        <v>237.83172363636382</v>
      </c>
      <c r="J145" s="27">
        <v>7.19</v>
      </c>
      <c r="K145" s="27">
        <v>0.16</v>
      </c>
      <c r="L145" s="27">
        <v>0</v>
      </c>
      <c r="M145" s="27">
        <v>0</v>
      </c>
      <c r="N145" s="27">
        <v>0.53</v>
      </c>
      <c r="O145" s="27">
        <v>0.01</v>
      </c>
      <c r="P145" s="27">
        <v>0.16</v>
      </c>
      <c r="Q145" s="27">
        <v>0</v>
      </c>
      <c r="R145" s="27">
        <v>0</v>
      </c>
      <c r="S145" s="27">
        <v>0.02</v>
      </c>
      <c r="T145" s="27">
        <v>0.86</v>
      </c>
      <c r="U145" s="27">
        <v>62.44</v>
      </c>
      <c r="V145" s="27">
        <v>160.61000000000001</v>
      </c>
      <c r="W145" s="27">
        <v>15.3</v>
      </c>
      <c r="X145" s="27">
        <v>15.79</v>
      </c>
      <c r="Y145" s="27">
        <v>128.05000000000001</v>
      </c>
      <c r="Z145" s="27">
        <v>1.25</v>
      </c>
      <c r="AA145" s="27">
        <v>53.35</v>
      </c>
      <c r="AB145" s="27">
        <v>722.47</v>
      </c>
      <c r="AC145" s="27">
        <v>239.71</v>
      </c>
      <c r="AD145" s="27">
        <v>0.53</v>
      </c>
      <c r="AE145" s="27">
        <v>0.05</v>
      </c>
      <c r="AF145" s="27">
        <v>0.11</v>
      </c>
      <c r="AG145" s="27">
        <v>5.33</v>
      </c>
      <c r="AH145" s="27">
        <v>10.78</v>
      </c>
      <c r="AI145" s="27">
        <v>0.76</v>
      </c>
      <c r="AJ145" s="27">
        <v>0</v>
      </c>
      <c r="AK145" s="27">
        <v>5.81</v>
      </c>
      <c r="AL145" s="27">
        <v>5.2</v>
      </c>
      <c r="AM145" s="27">
        <v>8.1999999999999993</v>
      </c>
      <c r="AN145" s="27">
        <v>5.67</v>
      </c>
      <c r="AO145" s="27">
        <v>1.78</v>
      </c>
      <c r="AP145" s="27">
        <v>5.4</v>
      </c>
      <c r="AQ145" s="27">
        <v>3.49</v>
      </c>
      <c r="AR145" s="27">
        <v>4.99</v>
      </c>
      <c r="AS145" s="27">
        <v>5.74</v>
      </c>
      <c r="AT145" s="27">
        <v>4.58</v>
      </c>
      <c r="AU145" s="27">
        <v>13.13</v>
      </c>
      <c r="AV145" s="27">
        <v>3.35</v>
      </c>
      <c r="AW145" s="27">
        <v>3.62</v>
      </c>
      <c r="AX145" s="27">
        <v>25.77</v>
      </c>
      <c r="AY145" s="27">
        <v>0</v>
      </c>
      <c r="AZ145" s="27">
        <v>5.33</v>
      </c>
      <c r="BA145" s="27">
        <v>5.95</v>
      </c>
      <c r="BB145" s="27">
        <v>4.0999999999999996</v>
      </c>
      <c r="BC145" s="27">
        <v>1.5</v>
      </c>
      <c r="BD145" s="27">
        <v>0.17</v>
      </c>
      <c r="BE145" s="27">
        <v>0.08</v>
      </c>
      <c r="BF145" s="27">
        <v>0.04</v>
      </c>
      <c r="BG145" s="27">
        <v>0.1</v>
      </c>
      <c r="BH145" s="27">
        <v>0.11</v>
      </c>
      <c r="BI145" s="27">
        <v>0.51</v>
      </c>
      <c r="BJ145" s="27">
        <v>0</v>
      </c>
      <c r="BK145" s="27">
        <v>1.41</v>
      </c>
      <c r="BL145" s="27">
        <v>0</v>
      </c>
      <c r="BM145" s="27">
        <v>0.44</v>
      </c>
      <c r="BN145" s="27">
        <v>0</v>
      </c>
      <c r="BO145" s="27">
        <v>0</v>
      </c>
      <c r="BP145" s="27">
        <v>0</v>
      </c>
      <c r="BQ145" s="27">
        <v>0.1</v>
      </c>
      <c r="BR145" s="27">
        <v>0.15</v>
      </c>
      <c r="BS145" s="27">
        <v>1.1499999999999999</v>
      </c>
      <c r="BT145" s="27">
        <v>0</v>
      </c>
      <c r="BU145" s="27">
        <v>0</v>
      </c>
      <c r="BV145" s="27">
        <v>7.0000000000000007E-2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79.89</v>
      </c>
      <c r="CD145" s="27">
        <v>173.76</v>
      </c>
      <c r="CF145" s="27">
        <v>0</v>
      </c>
      <c r="CG145" s="27">
        <v>0</v>
      </c>
      <c r="CH145" s="27">
        <v>0</v>
      </c>
      <c r="CI145" s="27">
        <v>0</v>
      </c>
      <c r="CJ145" s="27">
        <v>0</v>
      </c>
      <c r="CK145" s="27">
        <v>0</v>
      </c>
      <c r="CL145" s="27">
        <v>0</v>
      </c>
      <c r="CM145" s="27">
        <v>0</v>
      </c>
      <c r="CN145" s="27">
        <v>0</v>
      </c>
      <c r="CO145" s="27">
        <v>0</v>
      </c>
      <c r="CP145" s="27">
        <v>0</v>
      </c>
    </row>
    <row r="146" spans="1:94" s="27" customFormat="1" ht="31.5" x14ac:dyDescent="0.25">
      <c r="A146" s="27" t="str">
        <f>"46/3"</f>
        <v>46/3</v>
      </c>
      <c r="B146" s="28" t="s">
        <v>92</v>
      </c>
      <c r="C146" s="27" t="str">
        <f>"180"</f>
        <v>180</v>
      </c>
      <c r="D146" s="27">
        <v>6.36</v>
      </c>
      <c r="E146" s="27">
        <v>0.04</v>
      </c>
      <c r="F146" s="27">
        <v>3.57</v>
      </c>
      <c r="G146" s="27">
        <v>0.8</v>
      </c>
      <c r="H146" s="27">
        <v>40.93</v>
      </c>
      <c r="I146" s="27">
        <v>220.7282094</v>
      </c>
      <c r="J146" s="27">
        <v>2.2400000000000002</v>
      </c>
      <c r="K146" s="27">
        <v>0.1</v>
      </c>
      <c r="L146" s="27">
        <v>0</v>
      </c>
      <c r="M146" s="27">
        <v>0</v>
      </c>
      <c r="N146" s="27">
        <v>1.17</v>
      </c>
      <c r="O146" s="27">
        <v>37.700000000000003</v>
      </c>
      <c r="P146" s="27">
        <v>2.06</v>
      </c>
      <c r="Q146" s="27">
        <v>0</v>
      </c>
      <c r="R146" s="27">
        <v>0</v>
      </c>
      <c r="S146" s="27">
        <v>0</v>
      </c>
      <c r="T146" s="27">
        <v>0.82</v>
      </c>
      <c r="U146" s="27">
        <v>176.71</v>
      </c>
      <c r="V146" s="27">
        <v>67.47</v>
      </c>
      <c r="W146" s="27">
        <v>12.64</v>
      </c>
      <c r="X146" s="27">
        <v>8.61</v>
      </c>
      <c r="Y146" s="27">
        <v>47.79</v>
      </c>
      <c r="Z146" s="27">
        <v>0.87</v>
      </c>
      <c r="AA146" s="27">
        <v>10.8</v>
      </c>
      <c r="AB146" s="27">
        <v>10.8</v>
      </c>
      <c r="AC146" s="27">
        <v>20.25</v>
      </c>
      <c r="AD146" s="27">
        <v>0.96</v>
      </c>
      <c r="AE146" s="27">
        <v>0.08</v>
      </c>
      <c r="AF146" s="27">
        <v>0.02</v>
      </c>
      <c r="AG146" s="27">
        <v>0.59</v>
      </c>
      <c r="AH146" s="27">
        <v>1.78</v>
      </c>
      <c r="AI146" s="27">
        <v>0</v>
      </c>
      <c r="AJ146" s="27">
        <v>0</v>
      </c>
      <c r="AK146" s="27">
        <v>1.78</v>
      </c>
      <c r="AL146" s="27">
        <v>1.73</v>
      </c>
      <c r="AM146" s="27">
        <v>472.07</v>
      </c>
      <c r="AN146" s="27">
        <v>147.44999999999999</v>
      </c>
      <c r="AO146" s="27">
        <v>89.89</v>
      </c>
      <c r="AP146" s="27">
        <v>182.63</v>
      </c>
      <c r="AQ146" s="27">
        <v>59.92</v>
      </c>
      <c r="AR146" s="27">
        <v>292.87</v>
      </c>
      <c r="AS146" s="27">
        <v>193.67</v>
      </c>
      <c r="AT146" s="27">
        <v>233.51</v>
      </c>
      <c r="AU146" s="27">
        <v>200.31</v>
      </c>
      <c r="AV146" s="27">
        <v>117.69</v>
      </c>
      <c r="AW146" s="27">
        <v>204.66</v>
      </c>
      <c r="AX146" s="27">
        <v>1797.43</v>
      </c>
      <c r="AY146" s="27">
        <v>0</v>
      </c>
      <c r="AZ146" s="27">
        <v>566.38</v>
      </c>
      <c r="BA146" s="27">
        <v>293.38</v>
      </c>
      <c r="BB146" s="27">
        <v>147.32</v>
      </c>
      <c r="BC146" s="27">
        <v>116.63</v>
      </c>
      <c r="BD146" s="27">
        <v>0.11</v>
      </c>
      <c r="BE146" s="27">
        <v>0.05</v>
      </c>
      <c r="BF146" s="27">
        <v>0.03</v>
      </c>
      <c r="BG146" s="27">
        <v>0.06</v>
      </c>
      <c r="BH146" s="27">
        <v>7.0000000000000007E-2</v>
      </c>
      <c r="BI146" s="27">
        <v>0.31</v>
      </c>
      <c r="BJ146" s="27">
        <v>0</v>
      </c>
      <c r="BK146" s="27">
        <v>0.97</v>
      </c>
      <c r="BL146" s="27">
        <v>0</v>
      </c>
      <c r="BM146" s="27">
        <v>0.28000000000000003</v>
      </c>
      <c r="BN146" s="27">
        <v>0</v>
      </c>
      <c r="BO146" s="27">
        <v>0</v>
      </c>
      <c r="BP146" s="27">
        <v>0</v>
      </c>
      <c r="BQ146" s="27">
        <v>0.06</v>
      </c>
      <c r="BR146" s="27">
        <v>0.1</v>
      </c>
      <c r="BS146" s="27">
        <v>0.72</v>
      </c>
      <c r="BT146" s="27">
        <v>0</v>
      </c>
      <c r="BU146" s="27">
        <v>0</v>
      </c>
      <c r="BV146" s="27">
        <v>0.28999999999999998</v>
      </c>
      <c r="BW146" s="27">
        <v>0.01</v>
      </c>
      <c r="BX146" s="27">
        <v>0</v>
      </c>
      <c r="BY146" s="27">
        <v>0</v>
      </c>
      <c r="BZ146" s="27">
        <v>0</v>
      </c>
      <c r="CA146" s="27">
        <v>0</v>
      </c>
      <c r="CB146" s="27">
        <v>9.08</v>
      </c>
      <c r="CD146" s="27">
        <v>12.6</v>
      </c>
      <c r="CF146" s="27">
        <v>0</v>
      </c>
      <c r="CG146" s="27">
        <v>0</v>
      </c>
      <c r="CH146" s="27">
        <v>0</v>
      </c>
      <c r="CI146" s="27">
        <v>0</v>
      </c>
      <c r="CJ146" s="27">
        <v>0</v>
      </c>
      <c r="CK146" s="27">
        <v>0</v>
      </c>
      <c r="CL146" s="27">
        <v>0</v>
      </c>
      <c r="CM146" s="27">
        <v>0</v>
      </c>
      <c r="CN146" s="27">
        <v>0</v>
      </c>
      <c r="CO146" s="27">
        <v>0</v>
      </c>
      <c r="CP146" s="27">
        <v>0.45</v>
      </c>
    </row>
    <row r="147" spans="1:94" s="27" customFormat="1" x14ac:dyDescent="0.25">
      <c r="A147" s="27" t="str">
        <f>"20"</f>
        <v>20</v>
      </c>
      <c r="B147" s="28" t="s">
        <v>110</v>
      </c>
      <c r="C147" s="27" t="str">
        <f>"200"</f>
        <v>200</v>
      </c>
      <c r="D147" s="27">
        <v>0</v>
      </c>
      <c r="E147" s="27">
        <v>0</v>
      </c>
      <c r="F147" s="27">
        <v>0</v>
      </c>
      <c r="G147" s="27">
        <v>0</v>
      </c>
      <c r="H147" s="27">
        <v>6.77</v>
      </c>
      <c r="I147" s="27">
        <v>27.75864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6.77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7.92</v>
      </c>
      <c r="V147" s="27">
        <v>0</v>
      </c>
      <c r="W147" s="27">
        <v>0.08</v>
      </c>
      <c r="X147" s="27">
        <v>0</v>
      </c>
      <c r="Y147" s="27">
        <v>0</v>
      </c>
      <c r="Z147" s="27">
        <v>0.01</v>
      </c>
      <c r="AA147" s="27">
        <v>0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0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0</v>
      </c>
      <c r="CB147" s="27">
        <v>223.41</v>
      </c>
      <c r="CD147" s="27">
        <v>0</v>
      </c>
      <c r="CF147" s="27">
        <v>0</v>
      </c>
      <c r="CG147" s="27">
        <v>0</v>
      </c>
      <c r="CH147" s="27">
        <v>0</v>
      </c>
      <c r="CI147" s="27">
        <v>0</v>
      </c>
      <c r="CJ147" s="27">
        <v>0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0</v>
      </c>
    </row>
    <row r="148" spans="1:94" s="27" customFormat="1" x14ac:dyDescent="0.25">
      <c r="A148" s="27" t="str">
        <f>"-"</f>
        <v>-</v>
      </c>
      <c r="B148" s="28" t="s">
        <v>94</v>
      </c>
      <c r="C148" s="27" t="str">
        <f>"45"</f>
        <v>45</v>
      </c>
      <c r="D148" s="27">
        <v>2.98</v>
      </c>
      <c r="E148" s="27">
        <v>0</v>
      </c>
      <c r="F148" s="27">
        <v>0.3</v>
      </c>
      <c r="G148" s="27">
        <v>0.3</v>
      </c>
      <c r="H148" s="27">
        <v>21.11</v>
      </c>
      <c r="I148" s="27">
        <v>100.75545</v>
      </c>
      <c r="J148" s="27">
        <v>0</v>
      </c>
      <c r="K148" s="27">
        <v>0</v>
      </c>
      <c r="L148" s="27">
        <v>0</v>
      </c>
      <c r="M148" s="27">
        <v>0</v>
      </c>
      <c r="N148" s="27">
        <v>0.5</v>
      </c>
      <c r="O148" s="27">
        <v>20.52</v>
      </c>
      <c r="P148" s="27">
        <v>0.09</v>
      </c>
      <c r="Q148" s="27">
        <v>0</v>
      </c>
      <c r="R148" s="27">
        <v>0</v>
      </c>
      <c r="S148" s="27">
        <v>0</v>
      </c>
      <c r="T148" s="27">
        <v>0.81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229.03</v>
      </c>
      <c r="AN148" s="27">
        <v>75.95</v>
      </c>
      <c r="AO148" s="27">
        <v>45.02</v>
      </c>
      <c r="AP148" s="27">
        <v>90.05</v>
      </c>
      <c r="AQ148" s="27">
        <v>34.06</v>
      </c>
      <c r="AR148" s="27">
        <v>162.86000000000001</v>
      </c>
      <c r="AS148" s="27">
        <v>101.01</v>
      </c>
      <c r="AT148" s="27">
        <v>140.94</v>
      </c>
      <c r="AU148" s="27">
        <v>116.28</v>
      </c>
      <c r="AV148" s="27">
        <v>61.07</v>
      </c>
      <c r="AW148" s="27">
        <v>108.05</v>
      </c>
      <c r="AX148" s="27">
        <v>903.58</v>
      </c>
      <c r="AY148" s="27">
        <v>0</v>
      </c>
      <c r="AZ148" s="27">
        <v>294.41000000000003</v>
      </c>
      <c r="BA148" s="27">
        <v>128.02000000000001</v>
      </c>
      <c r="BB148" s="27">
        <v>84.96</v>
      </c>
      <c r="BC148" s="27">
        <v>67.34</v>
      </c>
      <c r="BD148" s="27">
        <v>0</v>
      </c>
      <c r="BE148" s="27">
        <v>0</v>
      </c>
      <c r="BF148" s="27">
        <v>0</v>
      </c>
      <c r="BG148" s="27">
        <v>0</v>
      </c>
      <c r="BH148" s="27">
        <v>0</v>
      </c>
      <c r="BI148" s="27">
        <v>0</v>
      </c>
      <c r="BJ148" s="27">
        <v>0</v>
      </c>
      <c r="BK148" s="27">
        <v>0.04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0.03</v>
      </c>
      <c r="BT148" s="27">
        <v>0</v>
      </c>
      <c r="BU148" s="27">
        <v>0</v>
      </c>
      <c r="BV148" s="27">
        <v>0.12</v>
      </c>
      <c r="BW148" s="27">
        <v>0.01</v>
      </c>
      <c r="BX148" s="27">
        <v>0</v>
      </c>
      <c r="BY148" s="27">
        <v>0</v>
      </c>
      <c r="BZ148" s="27">
        <v>0</v>
      </c>
      <c r="CA148" s="27">
        <v>0</v>
      </c>
      <c r="CB148" s="27">
        <v>17.600000000000001</v>
      </c>
      <c r="CD148" s="27">
        <v>0</v>
      </c>
      <c r="CF148" s="27">
        <v>0</v>
      </c>
      <c r="CG148" s="27">
        <v>0</v>
      </c>
      <c r="CH148" s="27">
        <v>0</v>
      </c>
      <c r="CI148" s="27">
        <v>0</v>
      </c>
      <c r="CJ148" s="27">
        <v>0</v>
      </c>
      <c r="CK148" s="27">
        <v>0</v>
      </c>
      <c r="CL148" s="27">
        <v>0</v>
      </c>
      <c r="CM148" s="27">
        <v>0</v>
      </c>
      <c r="CN148" s="27">
        <v>0</v>
      </c>
      <c r="CO148" s="27">
        <v>0</v>
      </c>
      <c r="CP148" s="27">
        <v>0</v>
      </c>
    </row>
    <row r="149" spans="1:94" s="27" customFormat="1" x14ac:dyDescent="0.25">
      <c r="A149" s="27" t="str">
        <f>"-"</f>
        <v>-</v>
      </c>
      <c r="B149" s="28" t="s">
        <v>95</v>
      </c>
      <c r="C149" s="27" t="str">
        <f>"30"</f>
        <v>30</v>
      </c>
      <c r="D149" s="27">
        <v>1.98</v>
      </c>
      <c r="E149" s="27">
        <v>0</v>
      </c>
      <c r="F149" s="27">
        <v>0.36</v>
      </c>
      <c r="G149" s="27">
        <v>0.36</v>
      </c>
      <c r="H149" s="27">
        <v>12.51</v>
      </c>
      <c r="I149" s="27">
        <v>58.013999999999996</v>
      </c>
      <c r="J149" s="27">
        <v>0.06</v>
      </c>
      <c r="K149" s="27">
        <v>0</v>
      </c>
      <c r="L149" s="27">
        <v>0</v>
      </c>
      <c r="M149" s="27">
        <v>0</v>
      </c>
      <c r="N149" s="27">
        <v>0.36</v>
      </c>
      <c r="O149" s="27">
        <v>9.66</v>
      </c>
      <c r="P149" s="27">
        <v>2.4900000000000002</v>
      </c>
      <c r="Q149" s="27">
        <v>0</v>
      </c>
      <c r="R149" s="27">
        <v>0</v>
      </c>
      <c r="S149" s="27">
        <v>0.3</v>
      </c>
      <c r="T149" s="27">
        <v>0.75</v>
      </c>
      <c r="U149" s="27">
        <v>183</v>
      </c>
      <c r="V149" s="27">
        <v>73.5</v>
      </c>
      <c r="W149" s="27">
        <v>10.5</v>
      </c>
      <c r="X149" s="27">
        <v>14.1</v>
      </c>
      <c r="Y149" s="27">
        <v>47.4</v>
      </c>
      <c r="Z149" s="27">
        <v>1.17</v>
      </c>
      <c r="AA149" s="27">
        <v>0</v>
      </c>
      <c r="AB149" s="27">
        <v>1.5</v>
      </c>
      <c r="AC149" s="27">
        <v>0.3</v>
      </c>
      <c r="AD149" s="27">
        <v>0.42</v>
      </c>
      <c r="AE149" s="27">
        <v>0.05</v>
      </c>
      <c r="AF149" s="27">
        <v>0.02</v>
      </c>
      <c r="AG149" s="27">
        <v>0.21</v>
      </c>
      <c r="AH149" s="27">
        <v>0.6</v>
      </c>
      <c r="AI149" s="27">
        <v>0</v>
      </c>
      <c r="AJ149" s="27">
        <v>0</v>
      </c>
      <c r="AK149" s="27">
        <v>0</v>
      </c>
      <c r="AL149" s="27">
        <v>0</v>
      </c>
      <c r="AM149" s="27">
        <v>128.1</v>
      </c>
      <c r="AN149" s="27">
        <v>66.900000000000006</v>
      </c>
      <c r="AO149" s="27">
        <v>27.9</v>
      </c>
      <c r="AP149" s="27">
        <v>59.4</v>
      </c>
      <c r="AQ149" s="27">
        <v>24</v>
      </c>
      <c r="AR149" s="27">
        <v>111.3</v>
      </c>
      <c r="AS149" s="27">
        <v>89.1</v>
      </c>
      <c r="AT149" s="27">
        <v>87.3</v>
      </c>
      <c r="AU149" s="27">
        <v>139.19999999999999</v>
      </c>
      <c r="AV149" s="27">
        <v>37.200000000000003</v>
      </c>
      <c r="AW149" s="27">
        <v>93</v>
      </c>
      <c r="AX149" s="27">
        <v>458.7</v>
      </c>
      <c r="AY149" s="27">
        <v>0</v>
      </c>
      <c r="AZ149" s="27">
        <v>157.80000000000001</v>
      </c>
      <c r="BA149" s="27">
        <v>87.3</v>
      </c>
      <c r="BB149" s="27">
        <v>54</v>
      </c>
      <c r="BC149" s="27">
        <v>39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0.04</v>
      </c>
      <c r="BL149" s="27">
        <v>0</v>
      </c>
      <c r="BM149" s="27">
        <v>0</v>
      </c>
      <c r="BN149" s="27">
        <v>0.01</v>
      </c>
      <c r="BO149" s="27">
        <v>0</v>
      </c>
      <c r="BP149" s="27">
        <v>0</v>
      </c>
      <c r="BQ149" s="27">
        <v>0</v>
      </c>
      <c r="BR149" s="27">
        <v>0</v>
      </c>
      <c r="BS149" s="27">
        <v>0.03</v>
      </c>
      <c r="BT149" s="27">
        <v>0</v>
      </c>
      <c r="BU149" s="27">
        <v>0</v>
      </c>
      <c r="BV149" s="27">
        <v>0.14000000000000001</v>
      </c>
      <c r="BW149" s="27">
        <v>0.02</v>
      </c>
      <c r="BX149" s="27">
        <v>0</v>
      </c>
      <c r="BY149" s="27">
        <v>0</v>
      </c>
      <c r="BZ149" s="27">
        <v>0</v>
      </c>
      <c r="CA149" s="27">
        <v>0</v>
      </c>
      <c r="CB149" s="27">
        <v>14.1</v>
      </c>
      <c r="CD149" s="27">
        <v>0.25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0</v>
      </c>
      <c r="CL149" s="27">
        <v>0</v>
      </c>
      <c r="CM149" s="27">
        <v>0</v>
      </c>
      <c r="CN149" s="27">
        <v>0</v>
      </c>
      <c r="CO149" s="27">
        <v>0</v>
      </c>
      <c r="CP149" s="27">
        <v>0</v>
      </c>
    </row>
    <row r="150" spans="1:94" s="25" customFormat="1" ht="31.5" x14ac:dyDescent="0.25">
      <c r="A150" s="25" t="str">
        <f>"32/1"</f>
        <v>32/1</v>
      </c>
      <c r="B150" s="26" t="s">
        <v>135</v>
      </c>
      <c r="C150" s="25" t="str">
        <f>"100"</f>
        <v>100</v>
      </c>
      <c r="D150" s="25">
        <v>1.38</v>
      </c>
      <c r="E150" s="25">
        <v>0</v>
      </c>
      <c r="F150" s="25">
        <v>5.97</v>
      </c>
      <c r="G150" s="25">
        <v>5.97</v>
      </c>
      <c r="H150" s="25">
        <v>9.01</v>
      </c>
      <c r="I150" s="25">
        <v>89.864145840000006</v>
      </c>
      <c r="J150" s="25">
        <v>0.75</v>
      </c>
      <c r="K150" s="25">
        <v>3.9</v>
      </c>
      <c r="L150" s="25">
        <v>0.75</v>
      </c>
      <c r="M150" s="25">
        <v>0</v>
      </c>
      <c r="N150" s="25">
        <v>6.75</v>
      </c>
      <c r="O150" s="25">
        <v>0.09</v>
      </c>
      <c r="P150" s="25">
        <v>2.1800000000000002</v>
      </c>
      <c r="Q150" s="25">
        <v>0</v>
      </c>
      <c r="R150" s="25">
        <v>0</v>
      </c>
      <c r="S150" s="25">
        <v>0.1</v>
      </c>
      <c r="T150" s="25">
        <v>1.46</v>
      </c>
      <c r="U150" s="25">
        <v>222</v>
      </c>
      <c r="V150" s="25">
        <v>223.35</v>
      </c>
      <c r="W150" s="25">
        <v>34.08</v>
      </c>
      <c r="X150" s="25">
        <v>19.3</v>
      </c>
      <c r="Y150" s="25">
        <v>37.99</v>
      </c>
      <c r="Z150" s="25">
        <v>1.24</v>
      </c>
      <c r="AA150" s="25">
        <v>0</v>
      </c>
      <c r="AB150" s="25">
        <v>8.24</v>
      </c>
      <c r="AC150" s="25">
        <v>1.98</v>
      </c>
      <c r="AD150" s="25">
        <v>2.74</v>
      </c>
      <c r="AE150" s="25">
        <v>0.01</v>
      </c>
      <c r="AF150" s="25">
        <v>0.03</v>
      </c>
      <c r="AG150" s="25">
        <v>0.15</v>
      </c>
      <c r="AH150" s="25">
        <v>0.4</v>
      </c>
      <c r="AI150" s="25">
        <v>1.94</v>
      </c>
      <c r="AJ150" s="25">
        <v>0</v>
      </c>
      <c r="AK150" s="25">
        <v>0</v>
      </c>
      <c r="AL150" s="25">
        <v>0</v>
      </c>
      <c r="AM150" s="25">
        <v>61.69</v>
      </c>
      <c r="AN150" s="25">
        <v>84.71</v>
      </c>
      <c r="AO150" s="25">
        <v>18.420000000000002</v>
      </c>
      <c r="AP150" s="25">
        <v>48.8</v>
      </c>
      <c r="AQ150" s="25">
        <v>11.97</v>
      </c>
      <c r="AR150" s="25">
        <v>41.43</v>
      </c>
      <c r="AS150" s="25">
        <v>36.83</v>
      </c>
      <c r="AT150" s="25">
        <v>67.22</v>
      </c>
      <c r="AU150" s="25">
        <v>302.01</v>
      </c>
      <c r="AV150" s="25">
        <v>12.89</v>
      </c>
      <c r="AW150" s="25">
        <v>34.99</v>
      </c>
      <c r="AX150" s="25">
        <v>252.29</v>
      </c>
      <c r="AY150" s="25">
        <v>0</v>
      </c>
      <c r="AZ150" s="25">
        <v>43.28</v>
      </c>
      <c r="BA150" s="25">
        <v>58.01</v>
      </c>
      <c r="BB150" s="25">
        <v>46.04</v>
      </c>
      <c r="BC150" s="25">
        <v>13.81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0.36</v>
      </c>
      <c r="BL150" s="25">
        <v>0</v>
      </c>
      <c r="BM150" s="25">
        <v>0.24</v>
      </c>
      <c r="BN150" s="25">
        <v>0.02</v>
      </c>
      <c r="BO150" s="25">
        <v>0.04</v>
      </c>
      <c r="BP150" s="25">
        <v>0</v>
      </c>
      <c r="BQ150" s="25">
        <v>0</v>
      </c>
      <c r="BR150" s="25">
        <v>0</v>
      </c>
      <c r="BS150" s="25">
        <v>1.39</v>
      </c>
      <c r="BT150" s="25">
        <v>0</v>
      </c>
      <c r="BU150" s="25">
        <v>0</v>
      </c>
      <c r="BV150" s="25">
        <v>3.47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85.06</v>
      </c>
      <c r="CD150" s="25">
        <v>1.37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0.5</v>
      </c>
    </row>
    <row r="151" spans="1:94" s="29" customFormat="1" x14ac:dyDescent="0.25">
      <c r="B151" s="30" t="s">
        <v>96</v>
      </c>
      <c r="C151" s="29">
        <v>655</v>
      </c>
      <c r="D151" s="29">
        <v>28.26</v>
      </c>
      <c r="E151" s="29">
        <v>15.65</v>
      </c>
      <c r="F151" s="29">
        <v>29.43</v>
      </c>
      <c r="G151" s="29">
        <v>7.42</v>
      </c>
      <c r="H151" s="29">
        <v>91.03</v>
      </c>
      <c r="I151" s="29">
        <v>734.95</v>
      </c>
      <c r="J151" s="29">
        <v>10.24</v>
      </c>
      <c r="K151" s="29">
        <v>4.16</v>
      </c>
      <c r="L151" s="29">
        <v>0.75</v>
      </c>
      <c r="M151" s="29">
        <v>0</v>
      </c>
      <c r="N151" s="29">
        <v>9.3000000000000007</v>
      </c>
      <c r="O151" s="29">
        <v>74.75</v>
      </c>
      <c r="P151" s="29">
        <v>6.98</v>
      </c>
      <c r="Q151" s="29">
        <v>0</v>
      </c>
      <c r="R151" s="29">
        <v>0</v>
      </c>
      <c r="S151" s="29">
        <v>0.42</v>
      </c>
      <c r="T151" s="29">
        <v>4.6900000000000004</v>
      </c>
      <c r="U151" s="29">
        <v>652.05999999999995</v>
      </c>
      <c r="V151" s="29">
        <v>524.92999999999995</v>
      </c>
      <c r="W151" s="29">
        <v>72.59</v>
      </c>
      <c r="X151" s="29">
        <v>57.79</v>
      </c>
      <c r="Y151" s="29">
        <v>261.23</v>
      </c>
      <c r="Z151" s="29">
        <v>4.54</v>
      </c>
      <c r="AA151" s="29">
        <v>64.150000000000006</v>
      </c>
      <c r="AB151" s="29">
        <v>743.01</v>
      </c>
      <c r="AC151" s="29">
        <v>262.24</v>
      </c>
      <c r="AD151" s="29">
        <v>4.6500000000000004</v>
      </c>
      <c r="AE151" s="29">
        <v>0.19</v>
      </c>
      <c r="AF151" s="29">
        <v>0.19</v>
      </c>
      <c r="AG151" s="29">
        <v>6.27</v>
      </c>
      <c r="AH151" s="29">
        <v>13.56</v>
      </c>
      <c r="AI151" s="29">
        <v>2.7</v>
      </c>
      <c r="AJ151" s="29">
        <v>0</v>
      </c>
      <c r="AK151" s="29">
        <v>7.59</v>
      </c>
      <c r="AL151" s="29">
        <v>6.93</v>
      </c>
      <c r="AM151" s="29">
        <v>899.09</v>
      </c>
      <c r="AN151" s="29">
        <v>380.68</v>
      </c>
      <c r="AO151" s="29">
        <v>183</v>
      </c>
      <c r="AP151" s="29">
        <v>386.27</v>
      </c>
      <c r="AQ151" s="29">
        <v>133.44</v>
      </c>
      <c r="AR151" s="29">
        <v>613.46</v>
      </c>
      <c r="AS151" s="29">
        <v>426.35</v>
      </c>
      <c r="AT151" s="29">
        <v>533.54999999999995</v>
      </c>
      <c r="AU151" s="29">
        <v>770.92</v>
      </c>
      <c r="AV151" s="29">
        <v>232.2</v>
      </c>
      <c r="AW151" s="29">
        <v>444.33</v>
      </c>
      <c r="AX151" s="29">
        <v>3437.77</v>
      </c>
      <c r="AY151" s="29">
        <v>0</v>
      </c>
      <c r="AZ151" s="29">
        <v>1067.2</v>
      </c>
      <c r="BA151" s="29">
        <v>572.65</v>
      </c>
      <c r="BB151" s="29">
        <v>336.42</v>
      </c>
      <c r="BC151" s="29">
        <v>238.28</v>
      </c>
      <c r="BD151" s="29">
        <v>0.28000000000000003</v>
      </c>
      <c r="BE151" s="29">
        <v>0.13</v>
      </c>
      <c r="BF151" s="29">
        <v>7.0000000000000007E-2</v>
      </c>
      <c r="BG151" s="29">
        <v>0.16</v>
      </c>
      <c r="BH151" s="29">
        <v>0.18</v>
      </c>
      <c r="BI151" s="29">
        <v>0.82</v>
      </c>
      <c r="BJ151" s="29">
        <v>0</v>
      </c>
      <c r="BK151" s="29">
        <v>2.83</v>
      </c>
      <c r="BL151" s="29">
        <v>0</v>
      </c>
      <c r="BM151" s="29">
        <v>0.96</v>
      </c>
      <c r="BN151" s="29">
        <v>0.02</v>
      </c>
      <c r="BO151" s="29">
        <v>0.04</v>
      </c>
      <c r="BP151" s="29">
        <v>0</v>
      </c>
      <c r="BQ151" s="29">
        <v>0.16</v>
      </c>
      <c r="BR151" s="29">
        <v>0.25</v>
      </c>
      <c r="BS151" s="29">
        <v>3.33</v>
      </c>
      <c r="BT151" s="29">
        <v>0</v>
      </c>
      <c r="BU151" s="29">
        <v>0</v>
      </c>
      <c r="BV151" s="29">
        <v>4.0999999999999996</v>
      </c>
      <c r="BW151" s="29">
        <v>0.04</v>
      </c>
      <c r="BX151" s="29">
        <v>0</v>
      </c>
      <c r="BY151" s="29">
        <v>0</v>
      </c>
      <c r="BZ151" s="29">
        <v>0</v>
      </c>
      <c r="CA151" s="29">
        <v>0</v>
      </c>
      <c r="CB151" s="29">
        <v>429.15</v>
      </c>
      <c r="CC151" s="29">
        <f>$I$151/$I$152*100</f>
        <v>100</v>
      </c>
      <c r="CD151" s="29">
        <v>187.98</v>
      </c>
      <c r="CF151" s="29">
        <v>0</v>
      </c>
      <c r="CG151" s="29">
        <v>0</v>
      </c>
      <c r="CH151" s="29">
        <v>0</v>
      </c>
      <c r="CI151" s="29">
        <v>0</v>
      </c>
      <c r="CJ151" s="29">
        <v>0</v>
      </c>
      <c r="CK151" s="29">
        <v>0</v>
      </c>
      <c r="CL151" s="29">
        <v>0</v>
      </c>
      <c r="CM151" s="29">
        <v>0</v>
      </c>
      <c r="CN151" s="29">
        <v>0</v>
      </c>
      <c r="CO151" s="29">
        <v>0</v>
      </c>
      <c r="CP151" s="29">
        <v>0.95</v>
      </c>
    </row>
    <row r="152" spans="1:94" s="29" customFormat="1" x14ac:dyDescent="0.25">
      <c r="B152" s="30" t="s">
        <v>97</v>
      </c>
      <c r="D152" s="29">
        <v>28.26</v>
      </c>
      <c r="E152" s="29">
        <v>15.65</v>
      </c>
      <c r="F152" s="29">
        <v>29.43</v>
      </c>
      <c r="G152" s="29">
        <v>7.42</v>
      </c>
      <c r="H152" s="29">
        <v>91.03</v>
      </c>
      <c r="I152" s="29">
        <v>734.95</v>
      </c>
      <c r="J152" s="29">
        <v>10.24</v>
      </c>
      <c r="K152" s="29">
        <v>4.16</v>
      </c>
      <c r="L152" s="29">
        <v>0.75</v>
      </c>
      <c r="M152" s="29">
        <v>0</v>
      </c>
      <c r="N152" s="29">
        <v>9.3000000000000007</v>
      </c>
      <c r="O152" s="29">
        <v>74.75</v>
      </c>
      <c r="P152" s="29">
        <v>6.98</v>
      </c>
      <c r="Q152" s="29">
        <v>0</v>
      </c>
      <c r="R152" s="29">
        <v>0</v>
      </c>
      <c r="S152" s="29">
        <v>0.42</v>
      </c>
      <c r="T152" s="29">
        <v>4.6900000000000004</v>
      </c>
      <c r="U152" s="29">
        <v>652.05999999999995</v>
      </c>
      <c r="V152" s="29">
        <v>524.92999999999995</v>
      </c>
      <c r="W152" s="29">
        <v>72.59</v>
      </c>
      <c r="X152" s="29">
        <v>57.79</v>
      </c>
      <c r="Y152" s="29">
        <v>261.23</v>
      </c>
      <c r="Z152" s="29">
        <v>4.54</v>
      </c>
      <c r="AA152" s="29">
        <v>64.150000000000006</v>
      </c>
      <c r="AB152" s="29">
        <v>743.01</v>
      </c>
      <c r="AC152" s="29">
        <v>262.24</v>
      </c>
      <c r="AD152" s="29">
        <v>4.6500000000000004</v>
      </c>
      <c r="AE152" s="29">
        <v>0.19</v>
      </c>
      <c r="AF152" s="29">
        <v>0.19</v>
      </c>
      <c r="AG152" s="29">
        <v>6.27</v>
      </c>
      <c r="AH152" s="29">
        <v>13.56</v>
      </c>
      <c r="AI152" s="29">
        <v>2.7</v>
      </c>
      <c r="AJ152" s="29">
        <v>0</v>
      </c>
      <c r="AK152" s="29">
        <v>7.59</v>
      </c>
      <c r="AL152" s="29">
        <v>6.93</v>
      </c>
      <c r="AM152" s="29">
        <v>899.09</v>
      </c>
      <c r="AN152" s="29">
        <v>380.68</v>
      </c>
      <c r="AO152" s="29">
        <v>183</v>
      </c>
      <c r="AP152" s="29">
        <v>386.27</v>
      </c>
      <c r="AQ152" s="29">
        <v>133.44</v>
      </c>
      <c r="AR152" s="29">
        <v>613.46</v>
      </c>
      <c r="AS152" s="29">
        <v>426.35</v>
      </c>
      <c r="AT152" s="29">
        <v>533.54999999999995</v>
      </c>
      <c r="AU152" s="29">
        <v>770.92</v>
      </c>
      <c r="AV152" s="29">
        <v>232.2</v>
      </c>
      <c r="AW152" s="29">
        <v>444.33</v>
      </c>
      <c r="AX152" s="29">
        <v>3437.77</v>
      </c>
      <c r="AY152" s="29">
        <v>0</v>
      </c>
      <c r="AZ152" s="29">
        <v>1067.2</v>
      </c>
      <c r="BA152" s="29">
        <v>572.65</v>
      </c>
      <c r="BB152" s="29">
        <v>336.42</v>
      </c>
      <c r="BC152" s="29">
        <v>238.28</v>
      </c>
      <c r="BD152" s="29">
        <v>0.28000000000000003</v>
      </c>
      <c r="BE152" s="29">
        <v>0.13</v>
      </c>
      <c r="BF152" s="29">
        <v>7.0000000000000007E-2</v>
      </c>
      <c r="BG152" s="29">
        <v>0.16</v>
      </c>
      <c r="BH152" s="29">
        <v>0.18</v>
      </c>
      <c r="BI152" s="29">
        <v>0.82</v>
      </c>
      <c r="BJ152" s="29">
        <v>0</v>
      </c>
      <c r="BK152" s="29">
        <v>2.83</v>
      </c>
      <c r="BL152" s="29">
        <v>0</v>
      </c>
      <c r="BM152" s="29">
        <v>0.96</v>
      </c>
      <c r="BN152" s="29">
        <v>0.02</v>
      </c>
      <c r="BO152" s="29">
        <v>0.04</v>
      </c>
      <c r="BP152" s="29">
        <v>0</v>
      </c>
      <c r="BQ152" s="29">
        <v>0.16</v>
      </c>
      <c r="BR152" s="29">
        <v>0.25</v>
      </c>
      <c r="BS152" s="29">
        <v>3.33</v>
      </c>
      <c r="BT152" s="29">
        <v>0</v>
      </c>
      <c r="BU152" s="29">
        <v>0</v>
      </c>
      <c r="BV152" s="29">
        <v>4.0999999999999996</v>
      </c>
      <c r="BW152" s="29">
        <v>0.04</v>
      </c>
      <c r="BX152" s="29">
        <v>0</v>
      </c>
      <c r="BY152" s="29">
        <v>0</v>
      </c>
      <c r="BZ152" s="29">
        <v>0</v>
      </c>
      <c r="CA152" s="29">
        <v>0</v>
      </c>
      <c r="CB152" s="29">
        <v>429.15</v>
      </c>
      <c r="CD152" s="29">
        <v>187.98</v>
      </c>
      <c r="CF152" s="29">
        <v>0</v>
      </c>
      <c r="CG152" s="29">
        <v>0</v>
      </c>
      <c r="CH152" s="29">
        <v>0</v>
      </c>
      <c r="CI152" s="29">
        <v>0</v>
      </c>
      <c r="CJ152" s="29">
        <v>0</v>
      </c>
      <c r="CK152" s="29">
        <v>0</v>
      </c>
      <c r="CL152" s="29">
        <v>0</v>
      </c>
      <c r="CM152" s="29">
        <v>0</v>
      </c>
      <c r="CN152" s="29">
        <v>0</v>
      </c>
      <c r="CO152" s="29">
        <v>0</v>
      </c>
      <c r="CP152" s="29">
        <v>0.95</v>
      </c>
    </row>
    <row r="153" spans="1:94" x14ac:dyDescent="0.25">
      <c r="B153" s="24" t="s">
        <v>136</v>
      </c>
    </row>
    <row r="154" spans="1:94" x14ac:dyDescent="0.25">
      <c r="B154" s="24" t="s">
        <v>90</v>
      </c>
    </row>
    <row r="155" spans="1:94" s="27" customFormat="1" ht="31.5" x14ac:dyDescent="0.25">
      <c r="A155" s="27" t="str">
        <f>"3/8"</f>
        <v>3/8</v>
      </c>
      <c r="B155" s="28" t="s">
        <v>137</v>
      </c>
      <c r="C155" s="27" t="str">
        <f>"250"</f>
        <v>250</v>
      </c>
      <c r="D155" s="27">
        <v>16.739999999999998</v>
      </c>
      <c r="E155" s="27">
        <v>14.3</v>
      </c>
      <c r="F155" s="27">
        <v>36.840000000000003</v>
      </c>
      <c r="G155" s="27">
        <v>8.16</v>
      </c>
      <c r="H155" s="27">
        <v>27.33</v>
      </c>
      <c r="I155" s="27">
        <v>505.21504124999996</v>
      </c>
      <c r="J155" s="27">
        <v>12.89</v>
      </c>
      <c r="K155" s="27">
        <v>4.88</v>
      </c>
      <c r="L155" s="27">
        <v>0</v>
      </c>
      <c r="M155" s="27">
        <v>0</v>
      </c>
      <c r="N155" s="27">
        <v>3.41</v>
      </c>
      <c r="O155" s="27">
        <v>21.35</v>
      </c>
      <c r="P155" s="27">
        <v>2.57</v>
      </c>
      <c r="Q155" s="27">
        <v>0</v>
      </c>
      <c r="R155" s="27">
        <v>0</v>
      </c>
      <c r="S155" s="27">
        <v>0.36</v>
      </c>
      <c r="T155" s="27">
        <v>4.08</v>
      </c>
      <c r="U155" s="27">
        <v>792.48</v>
      </c>
      <c r="V155" s="27">
        <v>1034.53</v>
      </c>
      <c r="W155" s="27">
        <v>29.02</v>
      </c>
      <c r="X155" s="27">
        <v>52.26</v>
      </c>
      <c r="Y155" s="27">
        <v>214.64</v>
      </c>
      <c r="Z155" s="27">
        <v>2.69</v>
      </c>
      <c r="AA155" s="27">
        <v>0</v>
      </c>
      <c r="AB155" s="27">
        <v>25</v>
      </c>
      <c r="AC155" s="27">
        <v>4.6900000000000004</v>
      </c>
      <c r="AD155" s="27">
        <v>3.9</v>
      </c>
      <c r="AE155" s="27">
        <v>0.41</v>
      </c>
      <c r="AF155" s="27">
        <v>0.18</v>
      </c>
      <c r="AG155" s="27">
        <v>3.32</v>
      </c>
      <c r="AH155" s="27">
        <v>8.7200000000000006</v>
      </c>
      <c r="AI155" s="27">
        <v>13.35</v>
      </c>
      <c r="AJ155" s="27">
        <v>0</v>
      </c>
      <c r="AK155" s="27">
        <v>734.27</v>
      </c>
      <c r="AL155" s="27">
        <v>625.59</v>
      </c>
      <c r="AM155" s="27">
        <v>1022.43</v>
      </c>
      <c r="AN155" s="27">
        <v>1182.92</v>
      </c>
      <c r="AO155" s="27">
        <v>316.88</v>
      </c>
      <c r="AP155" s="27">
        <v>636.63</v>
      </c>
      <c r="AQ155" s="27">
        <v>198.15</v>
      </c>
      <c r="AR155" s="27">
        <v>572.71</v>
      </c>
      <c r="AS155" s="27">
        <v>768.22</v>
      </c>
      <c r="AT155" s="27">
        <v>1011.72</v>
      </c>
      <c r="AU155" s="27">
        <v>1270.94</v>
      </c>
      <c r="AV155" s="27">
        <v>528.66999999999996</v>
      </c>
      <c r="AW155" s="27">
        <v>674.33</v>
      </c>
      <c r="AX155" s="27">
        <v>2288.29</v>
      </c>
      <c r="AY155" s="27">
        <v>150.21</v>
      </c>
      <c r="AZ155" s="27">
        <v>618.41</v>
      </c>
      <c r="BA155" s="27">
        <v>579.54</v>
      </c>
      <c r="BB155" s="27">
        <v>503.54</v>
      </c>
      <c r="BC155" s="27">
        <v>180.8</v>
      </c>
      <c r="BD155" s="27">
        <v>0</v>
      </c>
      <c r="BE155" s="27">
        <v>0</v>
      </c>
      <c r="BF155" s="27">
        <v>0</v>
      </c>
      <c r="BG155" s="27">
        <v>0</v>
      </c>
      <c r="BH155" s="27">
        <v>0</v>
      </c>
      <c r="BI155" s="27">
        <v>0</v>
      </c>
      <c r="BJ155" s="27">
        <v>0</v>
      </c>
      <c r="BK155" s="27">
        <v>0.51</v>
      </c>
      <c r="BL155" s="27">
        <v>0</v>
      </c>
      <c r="BM155" s="27">
        <v>0.28999999999999998</v>
      </c>
      <c r="BN155" s="27">
        <v>0.02</v>
      </c>
      <c r="BO155" s="27">
        <v>0.05</v>
      </c>
      <c r="BP155" s="27">
        <v>0</v>
      </c>
      <c r="BQ155" s="27">
        <v>0</v>
      </c>
      <c r="BR155" s="27">
        <v>0.01</v>
      </c>
      <c r="BS155" s="27">
        <v>1.79</v>
      </c>
      <c r="BT155" s="27">
        <v>0</v>
      </c>
      <c r="BU155" s="27">
        <v>0</v>
      </c>
      <c r="BV155" s="27">
        <v>4.57</v>
      </c>
      <c r="BW155" s="27">
        <v>0</v>
      </c>
      <c r="BX155" s="27">
        <v>0</v>
      </c>
      <c r="BY155" s="27">
        <v>0</v>
      </c>
      <c r="BZ155" s="27">
        <v>0</v>
      </c>
      <c r="CA155" s="27">
        <v>0</v>
      </c>
      <c r="CB155" s="27">
        <v>255.1</v>
      </c>
      <c r="CD155" s="27">
        <v>4.17</v>
      </c>
      <c r="CF155" s="27">
        <v>0</v>
      </c>
      <c r="CG155" s="27">
        <v>0</v>
      </c>
      <c r="CH155" s="27">
        <v>0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1.25</v>
      </c>
    </row>
    <row r="156" spans="1:94" s="27" customFormat="1" x14ac:dyDescent="0.25">
      <c r="A156" s="27" t="str">
        <f>"-"</f>
        <v>-</v>
      </c>
      <c r="B156" s="28" t="s">
        <v>95</v>
      </c>
      <c r="C156" s="27" t="str">
        <f>"40"</f>
        <v>40</v>
      </c>
      <c r="D156" s="27">
        <v>2.64</v>
      </c>
      <c r="E156" s="27">
        <v>0</v>
      </c>
      <c r="F156" s="27">
        <v>0.48</v>
      </c>
      <c r="G156" s="27">
        <v>0.48</v>
      </c>
      <c r="H156" s="27">
        <v>16.68</v>
      </c>
      <c r="I156" s="27">
        <v>77.352000000000004</v>
      </c>
      <c r="J156" s="27">
        <v>0.08</v>
      </c>
      <c r="K156" s="27">
        <v>0</v>
      </c>
      <c r="L156" s="27">
        <v>0</v>
      </c>
      <c r="M156" s="27">
        <v>0</v>
      </c>
      <c r="N156" s="27">
        <v>0.48</v>
      </c>
      <c r="O156" s="27">
        <v>12.88</v>
      </c>
      <c r="P156" s="27">
        <v>3.32</v>
      </c>
      <c r="Q156" s="27">
        <v>0</v>
      </c>
      <c r="R156" s="27">
        <v>0</v>
      </c>
      <c r="S156" s="27">
        <v>0.4</v>
      </c>
      <c r="T156" s="27">
        <v>1</v>
      </c>
      <c r="U156" s="27">
        <v>244</v>
      </c>
      <c r="V156" s="27">
        <v>98</v>
      </c>
      <c r="W156" s="27">
        <v>14</v>
      </c>
      <c r="X156" s="27">
        <v>18.8</v>
      </c>
      <c r="Y156" s="27">
        <v>63.2</v>
      </c>
      <c r="Z156" s="27">
        <v>1.56</v>
      </c>
      <c r="AA156" s="27">
        <v>0</v>
      </c>
      <c r="AB156" s="27">
        <v>2</v>
      </c>
      <c r="AC156" s="27">
        <v>0.4</v>
      </c>
      <c r="AD156" s="27">
        <v>0.56000000000000005</v>
      </c>
      <c r="AE156" s="27">
        <v>7.0000000000000007E-2</v>
      </c>
      <c r="AF156" s="27">
        <v>0.03</v>
      </c>
      <c r="AG156" s="27">
        <v>0.28000000000000003</v>
      </c>
      <c r="AH156" s="27">
        <v>0.8</v>
      </c>
      <c r="AI156" s="27">
        <v>0</v>
      </c>
      <c r="AJ156" s="27">
        <v>0</v>
      </c>
      <c r="AK156" s="27">
        <v>0</v>
      </c>
      <c r="AL156" s="27">
        <v>0</v>
      </c>
      <c r="AM156" s="27">
        <v>170.8</v>
      </c>
      <c r="AN156" s="27">
        <v>89.2</v>
      </c>
      <c r="AO156" s="27">
        <v>37.200000000000003</v>
      </c>
      <c r="AP156" s="27">
        <v>79.2</v>
      </c>
      <c r="AQ156" s="27">
        <v>32</v>
      </c>
      <c r="AR156" s="27">
        <v>148.4</v>
      </c>
      <c r="AS156" s="27">
        <v>118.8</v>
      </c>
      <c r="AT156" s="27">
        <v>116.4</v>
      </c>
      <c r="AU156" s="27">
        <v>185.6</v>
      </c>
      <c r="AV156" s="27">
        <v>49.6</v>
      </c>
      <c r="AW156" s="27">
        <v>124</v>
      </c>
      <c r="AX156" s="27">
        <v>611.6</v>
      </c>
      <c r="AY156" s="27">
        <v>0</v>
      </c>
      <c r="AZ156" s="27">
        <v>210.4</v>
      </c>
      <c r="BA156" s="27">
        <v>116.4</v>
      </c>
      <c r="BB156" s="27">
        <v>72</v>
      </c>
      <c r="BC156" s="27">
        <v>52</v>
      </c>
      <c r="BD156" s="27">
        <v>0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0.06</v>
      </c>
      <c r="BL156" s="27">
        <v>0</v>
      </c>
      <c r="BM156" s="27">
        <v>0</v>
      </c>
      <c r="BN156" s="27">
        <v>0.01</v>
      </c>
      <c r="BO156" s="27">
        <v>0</v>
      </c>
      <c r="BP156" s="27">
        <v>0</v>
      </c>
      <c r="BQ156" s="27">
        <v>0</v>
      </c>
      <c r="BR156" s="27">
        <v>0</v>
      </c>
      <c r="BS156" s="27">
        <v>0.04</v>
      </c>
      <c r="BT156" s="27">
        <v>0</v>
      </c>
      <c r="BU156" s="27">
        <v>0</v>
      </c>
      <c r="BV156" s="27">
        <v>0.19</v>
      </c>
      <c r="BW156" s="27">
        <v>0.03</v>
      </c>
      <c r="BX156" s="27">
        <v>0</v>
      </c>
      <c r="BY156" s="27">
        <v>0</v>
      </c>
      <c r="BZ156" s="27">
        <v>0</v>
      </c>
      <c r="CA156" s="27">
        <v>0</v>
      </c>
      <c r="CB156" s="27">
        <v>18.8</v>
      </c>
      <c r="CD156" s="27">
        <v>0.33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0</v>
      </c>
      <c r="CL156" s="27">
        <v>0</v>
      </c>
      <c r="CM156" s="27">
        <v>0</v>
      </c>
      <c r="CN156" s="27">
        <v>0</v>
      </c>
      <c r="CO156" s="27">
        <v>0</v>
      </c>
      <c r="CP156" s="27">
        <v>0</v>
      </c>
    </row>
    <row r="157" spans="1:94" s="27" customFormat="1" ht="31.5" x14ac:dyDescent="0.25">
      <c r="A157" s="27" t="str">
        <f>"294"</f>
        <v>294</v>
      </c>
      <c r="B157" s="28" t="s">
        <v>128</v>
      </c>
      <c r="C157" s="27" t="str">
        <f>"200"</f>
        <v>200</v>
      </c>
      <c r="D157" s="27">
        <v>0.15</v>
      </c>
      <c r="E157" s="27">
        <v>0</v>
      </c>
      <c r="F157" s="27">
        <v>0.03</v>
      </c>
      <c r="G157" s="27">
        <v>0.03</v>
      </c>
      <c r="H157" s="27">
        <v>14.57</v>
      </c>
      <c r="I157" s="27">
        <v>57.099429951690723</v>
      </c>
      <c r="J157" s="27">
        <v>0</v>
      </c>
      <c r="K157" s="27">
        <v>0</v>
      </c>
      <c r="L157" s="27">
        <v>0</v>
      </c>
      <c r="M157" s="27">
        <v>0</v>
      </c>
      <c r="N157" s="27">
        <v>14.39</v>
      </c>
      <c r="O157" s="27">
        <v>0</v>
      </c>
      <c r="P157" s="27">
        <v>0.18</v>
      </c>
      <c r="Q157" s="27">
        <v>0</v>
      </c>
      <c r="R157" s="27">
        <v>0</v>
      </c>
      <c r="S157" s="27">
        <v>0.39</v>
      </c>
      <c r="T157" s="27">
        <v>7.0000000000000007E-2</v>
      </c>
      <c r="U157" s="27">
        <v>0.88</v>
      </c>
      <c r="V157" s="27">
        <v>11.34</v>
      </c>
      <c r="W157" s="27">
        <v>3.05</v>
      </c>
      <c r="X157" s="27">
        <v>0.77</v>
      </c>
      <c r="Y157" s="27">
        <v>1.38</v>
      </c>
      <c r="Z157" s="27">
        <v>0.08</v>
      </c>
      <c r="AA157" s="27">
        <v>0</v>
      </c>
      <c r="AB157" s="27">
        <v>0.61</v>
      </c>
      <c r="AC157" s="27">
        <v>0.14000000000000001</v>
      </c>
      <c r="AD157" s="27">
        <v>0.01</v>
      </c>
      <c r="AE157" s="27">
        <v>0</v>
      </c>
      <c r="AF157" s="27">
        <v>0</v>
      </c>
      <c r="AG157" s="27">
        <v>0.01</v>
      </c>
      <c r="AH157" s="27">
        <v>0.01</v>
      </c>
      <c r="AI157" s="27">
        <v>1.08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150.91999999999999</v>
      </c>
      <c r="CD157" s="27">
        <v>0.1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0</v>
      </c>
      <c r="CO157" s="27">
        <v>14.49</v>
      </c>
      <c r="CP157" s="27">
        <v>0</v>
      </c>
    </row>
    <row r="158" spans="1:94" s="25" customFormat="1" x14ac:dyDescent="0.25">
      <c r="A158" s="25" t="str">
        <f>"-"</f>
        <v>-</v>
      </c>
      <c r="B158" s="26" t="s">
        <v>94</v>
      </c>
      <c r="C158" s="25" t="str">
        <f>"60"</f>
        <v>60</v>
      </c>
      <c r="D158" s="25">
        <v>3.97</v>
      </c>
      <c r="E158" s="25">
        <v>0</v>
      </c>
      <c r="F158" s="25">
        <v>0.39</v>
      </c>
      <c r="G158" s="25">
        <v>0.39</v>
      </c>
      <c r="H158" s="25">
        <v>28.14</v>
      </c>
      <c r="I158" s="25">
        <v>134.34059999999999</v>
      </c>
      <c r="J158" s="25">
        <v>0</v>
      </c>
      <c r="K158" s="25">
        <v>0</v>
      </c>
      <c r="L158" s="25">
        <v>0</v>
      </c>
      <c r="M158" s="25">
        <v>0</v>
      </c>
      <c r="N158" s="25">
        <v>0.66</v>
      </c>
      <c r="O158" s="25">
        <v>27.36</v>
      </c>
      <c r="P158" s="25">
        <v>0.12</v>
      </c>
      <c r="Q158" s="25">
        <v>0</v>
      </c>
      <c r="R158" s="25">
        <v>0</v>
      </c>
      <c r="S158" s="25">
        <v>0</v>
      </c>
      <c r="T158" s="25">
        <v>1.08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305.37</v>
      </c>
      <c r="AN158" s="25">
        <v>101.27</v>
      </c>
      <c r="AO158" s="25">
        <v>60.03</v>
      </c>
      <c r="AP158" s="25">
        <v>120.06</v>
      </c>
      <c r="AQ158" s="25">
        <v>45.41</v>
      </c>
      <c r="AR158" s="25">
        <v>217.15</v>
      </c>
      <c r="AS158" s="25">
        <v>134.68</v>
      </c>
      <c r="AT158" s="25">
        <v>187.92</v>
      </c>
      <c r="AU158" s="25">
        <v>155.03</v>
      </c>
      <c r="AV158" s="25">
        <v>81.430000000000007</v>
      </c>
      <c r="AW158" s="25">
        <v>144.07</v>
      </c>
      <c r="AX158" s="25">
        <v>1204.78</v>
      </c>
      <c r="AY158" s="25">
        <v>0</v>
      </c>
      <c r="AZ158" s="25">
        <v>392.54</v>
      </c>
      <c r="BA158" s="25">
        <v>170.69</v>
      </c>
      <c r="BB158" s="25">
        <v>113.27</v>
      </c>
      <c r="BC158" s="25">
        <v>89.78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0.05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0.04</v>
      </c>
      <c r="BT158" s="25">
        <v>0</v>
      </c>
      <c r="BU158" s="25">
        <v>0</v>
      </c>
      <c r="BV158" s="25">
        <v>0.17</v>
      </c>
      <c r="BW158" s="25">
        <v>0.01</v>
      </c>
      <c r="BX158" s="25">
        <v>0</v>
      </c>
      <c r="BY158" s="25">
        <v>0</v>
      </c>
      <c r="BZ158" s="25">
        <v>0</v>
      </c>
      <c r="CA158" s="25">
        <v>0</v>
      </c>
      <c r="CB158" s="25">
        <v>23.46</v>
      </c>
      <c r="CD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</row>
    <row r="159" spans="1:94" s="29" customFormat="1" x14ac:dyDescent="0.25">
      <c r="B159" s="30" t="s">
        <v>96</v>
      </c>
      <c r="C159" s="29">
        <v>550</v>
      </c>
      <c r="D159" s="29">
        <v>23.5</v>
      </c>
      <c r="E159" s="29">
        <v>14.3</v>
      </c>
      <c r="F159" s="29">
        <v>37.75</v>
      </c>
      <c r="G159" s="29">
        <v>9.06</v>
      </c>
      <c r="H159" s="29">
        <v>86.72</v>
      </c>
      <c r="I159" s="29">
        <v>774.01</v>
      </c>
      <c r="J159" s="29">
        <v>12.97</v>
      </c>
      <c r="K159" s="29">
        <v>4.88</v>
      </c>
      <c r="L159" s="29">
        <v>0</v>
      </c>
      <c r="M159" s="29">
        <v>0</v>
      </c>
      <c r="N159" s="29">
        <v>18.95</v>
      </c>
      <c r="O159" s="29">
        <v>61.59</v>
      </c>
      <c r="P159" s="29">
        <v>6.19</v>
      </c>
      <c r="Q159" s="29">
        <v>0</v>
      </c>
      <c r="R159" s="29">
        <v>0</v>
      </c>
      <c r="S159" s="29">
        <v>1.1399999999999999</v>
      </c>
      <c r="T159" s="29">
        <v>6.23</v>
      </c>
      <c r="U159" s="29">
        <v>1037.3599999999999</v>
      </c>
      <c r="V159" s="29">
        <v>1143.8699999999999</v>
      </c>
      <c r="W159" s="29">
        <v>46.06</v>
      </c>
      <c r="X159" s="29">
        <v>71.83</v>
      </c>
      <c r="Y159" s="29">
        <v>279.23</v>
      </c>
      <c r="Z159" s="29">
        <v>4.33</v>
      </c>
      <c r="AA159" s="29">
        <v>0</v>
      </c>
      <c r="AB159" s="29">
        <v>27.61</v>
      </c>
      <c r="AC159" s="29">
        <v>5.22</v>
      </c>
      <c r="AD159" s="29">
        <v>4.47</v>
      </c>
      <c r="AE159" s="29">
        <v>0.49</v>
      </c>
      <c r="AF159" s="29">
        <v>0.21</v>
      </c>
      <c r="AG159" s="29">
        <v>3.61</v>
      </c>
      <c r="AH159" s="29">
        <v>9.5299999999999994</v>
      </c>
      <c r="AI159" s="29">
        <v>14.43</v>
      </c>
      <c r="AJ159" s="29">
        <v>0</v>
      </c>
      <c r="AK159" s="29">
        <v>734.27</v>
      </c>
      <c r="AL159" s="29">
        <v>625.59</v>
      </c>
      <c r="AM159" s="29">
        <v>1498.6</v>
      </c>
      <c r="AN159" s="29">
        <v>1373.38</v>
      </c>
      <c r="AO159" s="29">
        <v>414.11</v>
      </c>
      <c r="AP159" s="29">
        <v>835.89</v>
      </c>
      <c r="AQ159" s="29">
        <v>275.56</v>
      </c>
      <c r="AR159" s="29">
        <v>938.26</v>
      </c>
      <c r="AS159" s="29">
        <v>1021.69</v>
      </c>
      <c r="AT159" s="29">
        <v>1316.04</v>
      </c>
      <c r="AU159" s="29">
        <v>1611.58</v>
      </c>
      <c r="AV159" s="29">
        <v>659.7</v>
      </c>
      <c r="AW159" s="29">
        <v>942.4</v>
      </c>
      <c r="AX159" s="29">
        <v>4104.66</v>
      </c>
      <c r="AY159" s="29">
        <v>150.21</v>
      </c>
      <c r="AZ159" s="29">
        <v>1221.3499999999999</v>
      </c>
      <c r="BA159" s="29">
        <v>866.64</v>
      </c>
      <c r="BB159" s="29">
        <v>688.81</v>
      </c>
      <c r="BC159" s="29">
        <v>322.58</v>
      </c>
      <c r="BD159" s="29">
        <v>0</v>
      </c>
      <c r="BE159" s="29">
        <v>0</v>
      </c>
      <c r="BF159" s="29">
        <v>0</v>
      </c>
      <c r="BG159" s="29">
        <v>0</v>
      </c>
      <c r="BH159" s="29">
        <v>0</v>
      </c>
      <c r="BI159" s="29">
        <v>0</v>
      </c>
      <c r="BJ159" s="29">
        <v>0</v>
      </c>
      <c r="BK159" s="29">
        <v>0.62</v>
      </c>
      <c r="BL159" s="29">
        <v>0</v>
      </c>
      <c r="BM159" s="29">
        <v>0.3</v>
      </c>
      <c r="BN159" s="29">
        <v>0.03</v>
      </c>
      <c r="BO159" s="29">
        <v>0.05</v>
      </c>
      <c r="BP159" s="29">
        <v>0</v>
      </c>
      <c r="BQ159" s="29">
        <v>0</v>
      </c>
      <c r="BR159" s="29">
        <v>0.02</v>
      </c>
      <c r="BS159" s="29">
        <v>1.87</v>
      </c>
      <c r="BT159" s="29">
        <v>0</v>
      </c>
      <c r="BU159" s="29">
        <v>0</v>
      </c>
      <c r="BV159" s="29">
        <v>4.92</v>
      </c>
      <c r="BW159" s="29">
        <v>0.04</v>
      </c>
      <c r="BX159" s="29">
        <v>0</v>
      </c>
      <c r="BY159" s="29">
        <v>0</v>
      </c>
      <c r="BZ159" s="29">
        <v>0</v>
      </c>
      <c r="CA159" s="29">
        <v>0</v>
      </c>
      <c r="CB159" s="29">
        <v>448.28</v>
      </c>
      <c r="CC159" s="29">
        <f>$I$159/$I$160*100</f>
        <v>100</v>
      </c>
      <c r="CD159" s="29">
        <v>4.5999999999999996</v>
      </c>
      <c r="CF159" s="29">
        <v>0</v>
      </c>
      <c r="CG159" s="29">
        <v>0</v>
      </c>
      <c r="CH159" s="29">
        <v>0</v>
      </c>
      <c r="CI159" s="29">
        <v>0</v>
      </c>
      <c r="CJ159" s="29">
        <v>0</v>
      </c>
      <c r="CK159" s="29">
        <v>0</v>
      </c>
      <c r="CL159" s="29">
        <v>0</v>
      </c>
      <c r="CM159" s="29">
        <v>0</v>
      </c>
      <c r="CN159" s="29">
        <v>0</v>
      </c>
      <c r="CO159" s="29">
        <v>14.49</v>
      </c>
      <c r="CP159" s="29">
        <v>1.25</v>
      </c>
    </row>
    <row r="160" spans="1:94" s="29" customFormat="1" x14ac:dyDescent="0.25">
      <c r="B160" s="30" t="s">
        <v>97</v>
      </c>
      <c r="D160" s="29">
        <v>23.5</v>
      </c>
      <c r="E160" s="29">
        <v>14.3</v>
      </c>
      <c r="F160" s="29">
        <v>37.75</v>
      </c>
      <c r="G160" s="29">
        <v>9.06</v>
      </c>
      <c r="H160" s="29">
        <v>86.72</v>
      </c>
      <c r="I160" s="29">
        <v>774.01</v>
      </c>
      <c r="J160" s="29">
        <v>12.97</v>
      </c>
      <c r="K160" s="29">
        <v>4.88</v>
      </c>
      <c r="L160" s="29">
        <v>0</v>
      </c>
      <c r="M160" s="29">
        <v>0</v>
      </c>
      <c r="N160" s="29">
        <v>18.95</v>
      </c>
      <c r="O160" s="29">
        <v>61.59</v>
      </c>
      <c r="P160" s="29">
        <v>6.19</v>
      </c>
      <c r="Q160" s="29">
        <v>0</v>
      </c>
      <c r="R160" s="29">
        <v>0</v>
      </c>
      <c r="S160" s="29">
        <v>1.1399999999999999</v>
      </c>
      <c r="T160" s="29">
        <v>6.23</v>
      </c>
      <c r="U160" s="29">
        <v>1037.3599999999999</v>
      </c>
      <c r="V160" s="29">
        <v>1143.8699999999999</v>
      </c>
      <c r="W160" s="29">
        <v>46.06</v>
      </c>
      <c r="X160" s="29">
        <v>71.83</v>
      </c>
      <c r="Y160" s="29">
        <v>279.23</v>
      </c>
      <c r="Z160" s="29">
        <v>4.33</v>
      </c>
      <c r="AA160" s="29">
        <v>0</v>
      </c>
      <c r="AB160" s="29">
        <v>27.61</v>
      </c>
      <c r="AC160" s="29">
        <v>5.22</v>
      </c>
      <c r="AD160" s="29">
        <v>4.47</v>
      </c>
      <c r="AE160" s="29">
        <v>0.49</v>
      </c>
      <c r="AF160" s="29">
        <v>0.21</v>
      </c>
      <c r="AG160" s="29">
        <v>3.61</v>
      </c>
      <c r="AH160" s="29">
        <v>9.5299999999999994</v>
      </c>
      <c r="AI160" s="29">
        <v>14.43</v>
      </c>
      <c r="AJ160" s="29">
        <v>0</v>
      </c>
      <c r="AK160" s="29">
        <v>734.27</v>
      </c>
      <c r="AL160" s="29">
        <v>625.59</v>
      </c>
      <c r="AM160" s="29">
        <v>1498.6</v>
      </c>
      <c r="AN160" s="29">
        <v>1373.38</v>
      </c>
      <c r="AO160" s="29">
        <v>414.11</v>
      </c>
      <c r="AP160" s="29">
        <v>835.89</v>
      </c>
      <c r="AQ160" s="29">
        <v>275.56</v>
      </c>
      <c r="AR160" s="29">
        <v>938.26</v>
      </c>
      <c r="AS160" s="29">
        <v>1021.69</v>
      </c>
      <c r="AT160" s="29">
        <v>1316.04</v>
      </c>
      <c r="AU160" s="29">
        <v>1611.58</v>
      </c>
      <c r="AV160" s="29">
        <v>659.7</v>
      </c>
      <c r="AW160" s="29">
        <v>942.4</v>
      </c>
      <c r="AX160" s="29">
        <v>4104.66</v>
      </c>
      <c r="AY160" s="29">
        <v>150.21</v>
      </c>
      <c r="AZ160" s="29">
        <v>1221.3499999999999</v>
      </c>
      <c r="BA160" s="29">
        <v>866.64</v>
      </c>
      <c r="BB160" s="29">
        <v>688.81</v>
      </c>
      <c r="BC160" s="29">
        <v>322.58</v>
      </c>
      <c r="BD160" s="29">
        <v>0</v>
      </c>
      <c r="BE160" s="29">
        <v>0</v>
      </c>
      <c r="BF160" s="29">
        <v>0</v>
      </c>
      <c r="BG160" s="29">
        <v>0</v>
      </c>
      <c r="BH160" s="29">
        <v>0</v>
      </c>
      <c r="BI160" s="29">
        <v>0</v>
      </c>
      <c r="BJ160" s="29">
        <v>0</v>
      </c>
      <c r="BK160" s="29">
        <v>0.62</v>
      </c>
      <c r="BL160" s="29">
        <v>0</v>
      </c>
      <c r="BM160" s="29">
        <v>0.3</v>
      </c>
      <c r="BN160" s="29">
        <v>0.03</v>
      </c>
      <c r="BO160" s="29">
        <v>0.05</v>
      </c>
      <c r="BP160" s="29">
        <v>0</v>
      </c>
      <c r="BQ160" s="29">
        <v>0</v>
      </c>
      <c r="BR160" s="29">
        <v>0.02</v>
      </c>
      <c r="BS160" s="29">
        <v>1.87</v>
      </c>
      <c r="BT160" s="29">
        <v>0</v>
      </c>
      <c r="BU160" s="29">
        <v>0</v>
      </c>
      <c r="BV160" s="29">
        <v>4.92</v>
      </c>
      <c r="BW160" s="29">
        <v>0.04</v>
      </c>
      <c r="BX160" s="29">
        <v>0</v>
      </c>
      <c r="BY160" s="29">
        <v>0</v>
      </c>
      <c r="BZ160" s="29">
        <v>0</v>
      </c>
      <c r="CA160" s="29">
        <v>0</v>
      </c>
      <c r="CB160" s="29">
        <v>448.28</v>
      </c>
      <c r="CD160" s="29">
        <v>4.5999999999999996</v>
      </c>
      <c r="CF160" s="29">
        <v>0</v>
      </c>
      <c r="CG160" s="29">
        <v>0</v>
      </c>
      <c r="CH160" s="29">
        <v>0</v>
      </c>
      <c r="CI160" s="29">
        <v>0</v>
      </c>
      <c r="CJ160" s="29">
        <v>0</v>
      </c>
      <c r="CK160" s="29">
        <v>0</v>
      </c>
      <c r="CL160" s="29">
        <v>0</v>
      </c>
      <c r="CM160" s="29">
        <v>0</v>
      </c>
      <c r="CN160" s="29">
        <v>0</v>
      </c>
      <c r="CO160" s="29">
        <v>14.49</v>
      </c>
      <c r="CP160" s="29">
        <v>1.25</v>
      </c>
    </row>
    <row r="161" spans="1:94" s="29" customFormat="1" x14ac:dyDescent="0.25">
      <c r="B161" s="30"/>
    </row>
    <row r="162" spans="1:94" s="29" customFormat="1" x14ac:dyDescent="0.25">
      <c r="B162" s="30"/>
    </row>
    <row r="163" spans="1:94" s="29" customFormat="1" x14ac:dyDescent="0.25">
      <c r="B163" s="30"/>
    </row>
    <row r="164" spans="1:94" s="29" customFormat="1" x14ac:dyDescent="0.25">
      <c r="B164" s="30"/>
    </row>
    <row r="165" spans="1:94" x14ac:dyDescent="0.25">
      <c r="B165" s="24" t="s">
        <v>138</v>
      </c>
    </row>
    <row r="166" spans="1:94" x14ac:dyDescent="0.25">
      <c r="B166" s="24" t="s">
        <v>90</v>
      </c>
    </row>
    <row r="167" spans="1:94" s="27" customFormat="1" ht="31.5" x14ac:dyDescent="0.25">
      <c r="A167" s="27" t="str">
        <f>"8/5"</f>
        <v>8/5</v>
      </c>
      <c r="B167" s="28" t="s">
        <v>139</v>
      </c>
      <c r="C167" s="27" t="str">
        <f>"220"</f>
        <v>220</v>
      </c>
      <c r="D167" s="27">
        <v>37.18</v>
      </c>
      <c r="E167" s="27">
        <v>35.67</v>
      </c>
      <c r="F167" s="27">
        <v>21.12</v>
      </c>
      <c r="G167" s="27">
        <v>2.2200000000000002</v>
      </c>
      <c r="H167" s="27">
        <v>29.55</v>
      </c>
      <c r="I167" s="27">
        <v>460.35989450000005</v>
      </c>
      <c r="J167" s="27">
        <v>11.49</v>
      </c>
      <c r="K167" s="27">
        <v>1.43</v>
      </c>
      <c r="L167" s="27">
        <v>0</v>
      </c>
      <c r="M167" s="27">
        <v>0</v>
      </c>
      <c r="N167" s="27">
        <v>19.75</v>
      </c>
      <c r="O167" s="27">
        <v>9.31</v>
      </c>
      <c r="P167" s="27">
        <v>0.49</v>
      </c>
      <c r="Q167" s="27">
        <v>0</v>
      </c>
      <c r="R167" s="27">
        <v>0</v>
      </c>
      <c r="S167" s="27">
        <v>2.46</v>
      </c>
      <c r="T167" s="27">
        <v>2.77</v>
      </c>
      <c r="U167" s="27">
        <v>279.01</v>
      </c>
      <c r="V167" s="27">
        <v>236.86</v>
      </c>
      <c r="W167" s="27">
        <v>311.36</v>
      </c>
      <c r="X167" s="27">
        <v>45.63</v>
      </c>
      <c r="Y167" s="27">
        <v>405.85</v>
      </c>
      <c r="Z167" s="27">
        <v>1.1200000000000001</v>
      </c>
      <c r="AA167" s="27">
        <v>121.22</v>
      </c>
      <c r="AB167" s="27">
        <v>60.98</v>
      </c>
      <c r="AC167" s="27">
        <v>138.91</v>
      </c>
      <c r="AD167" s="27">
        <v>1.65</v>
      </c>
      <c r="AE167" s="27">
        <v>0.09</v>
      </c>
      <c r="AF167" s="27">
        <v>0.51</v>
      </c>
      <c r="AG167" s="27">
        <v>0.9</v>
      </c>
      <c r="AH167" s="27">
        <v>8.67</v>
      </c>
      <c r="AI167" s="27">
        <v>0.51</v>
      </c>
      <c r="AJ167" s="27">
        <v>0</v>
      </c>
      <c r="AK167" s="27">
        <v>0</v>
      </c>
      <c r="AL167" s="27">
        <v>0</v>
      </c>
      <c r="AM167" s="27">
        <v>200.41</v>
      </c>
      <c r="AN167" s="27">
        <v>110.13</v>
      </c>
      <c r="AO167" s="27">
        <v>56.5</v>
      </c>
      <c r="AP167" s="27">
        <v>93.79</v>
      </c>
      <c r="AQ167" s="27">
        <v>32</v>
      </c>
      <c r="AR167" s="27">
        <v>127.87</v>
      </c>
      <c r="AS167" s="27">
        <v>105.55</v>
      </c>
      <c r="AT167" s="27">
        <v>129.63999999999999</v>
      </c>
      <c r="AU167" s="27">
        <v>154.37</v>
      </c>
      <c r="AV167" s="27">
        <v>56.95</v>
      </c>
      <c r="AW167" s="27">
        <v>84.36</v>
      </c>
      <c r="AX167" s="27">
        <v>582.94000000000005</v>
      </c>
      <c r="AY167" s="27">
        <v>1.17</v>
      </c>
      <c r="AZ167" s="27">
        <v>174.39</v>
      </c>
      <c r="BA167" s="27">
        <v>149.58000000000001</v>
      </c>
      <c r="BB167" s="27">
        <v>76.47</v>
      </c>
      <c r="BC167" s="27">
        <v>54.38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0</v>
      </c>
      <c r="BJ167" s="27">
        <v>0</v>
      </c>
      <c r="BK167" s="27">
        <v>0.13</v>
      </c>
      <c r="BL167" s="27">
        <v>0</v>
      </c>
      <c r="BM167" s="27">
        <v>0.09</v>
      </c>
      <c r="BN167" s="27">
        <v>0.01</v>
      </c>
      <c r="BO167" s="27">
        <v>0.01</v>
      </c>
      <c r="BP167" s="27">
        <v>0</v>
      </c>
      <c r="BQ167" s="27">
        <v>0</v>
      </c>
      <c r="BR167" s="27">
        <v>0</v>
      </c>
      <c r="BS167" s="27">
        <v>0.5</v>
      </c>
      <c r="BT167" s="27">
        <v>0</v>
      </c>
      <c r="BU167" s="27">
        <v>0</v>
      </c>
      <c r="BV167" s="27">
        <v>1.23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162.38</v>
      </c>
      <c r="CD167" s="27">
        <v>131.38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0</v>
      </c>
      <c r="CO167" s="27">
        <v>14.3</v>
      </c>
      <c r="CP167" s="27">
        <v>0.55000000000000004</v>
      </c>
    </row>
    <row r="168" spans="1:94" s="27" customFormat="1" x14ac:dyDescent="0.25">
      <c r="A168" s="27" t="str">
        <f>"14/12"</f>
        <v>14/12</v>
      </c>
      <c r="B168" s="28" t="s">
        <v>112</v>
      </c>
      <c r="C168" s="27" t="str">
        <f>"100"</f>
        <v>100</v>
      </c>
      <c r="D168" s="27">
        <v>7.95</v>
      </c>
      <c r="E168" s="27">
        <v>1</v>
      </c>
      <c r="F168" s="27">
        <v>11.22</v>
      </c>
      <c r="G168" s="27">
        <v>0.85</v>
      </c>
      <c r="H168" s="27">
        <v>55.55</v>
      </c>
      <c r="I168" s="27">
        <v>352.29846599999996</v>
      </c>
      <c r="J168" s="27">
        <v>7.81</v>
      </c>
      <c r="K168" s="27">
        <v>0.33</v>
      </c>
      <c r="L168" s="27">
        <v>0</v>
      </c>
      <c r="M168" s="27">
        <v>0</v>
      </c>
      <c r="N168" s="27">
        <v>13.32</v>
      </c>
      <c r="O168" s="27">
        <v>40.159999999999997</v>
      </c>
      <c r="P168" s="27">
        <v>2.0699999999999998</v>
      </c>
      <c r="Q168" s="27">
        <v>0</v>
      </c>
      <c r="R168" s="27">
        <v>0</v>
      </c>
      <c r="S168" s="27">
        <v>0.03</v>
      </c>
      <c r="T168" s="27">
        <v>1.36</v>
      </c>
      <c r="U168" s="27">
        <v>251.83</v>
      </c>
      <c r="V168" s="27">
        <v>113.29</v>
      </c>
      <c r="W168" s="27">
        <v>47.93</v>
      </c>
      <c r="X168" s="27">
        <v>12.88</v>
      </c>
      <c r="Y168" s="27">
        <v>76.819999999999993</v>
      </c>
      <c r="Z168" s="27">
        <v>0.78</v>
      </c>
      <c r="AA168" s="27">
        <v>39.659999999999997</v>
      </c>
      <c r="AB168" s="27">
        <v>38.44</v>
      </c>
      <c r="AC168" s="27">
        <v>74.209999999999994</v>
      </c>
      <c r="AD168" s="27">
        <v>1.1299999999999999</v>
      </c>
      <c r="AE168" s="27">
        <v>0.09</v>
      </c>
      <c r="AF168" s="27">
        <v>7.0000000000000007E-2</v>
      </c>
      <c r="AG168" s="27">
        <v>0.66</v>
      </c>
      <c r="AH168" s="27">
        <v>2.2200000000000002</v>
      </c>
      <c r="AI168" s="27">
        <v>0.16</v>
      </c>
      <c r="AJ168" s="27">
        <v>0</v>
      </c>
      <c r="AK168" s="27">
        <v>52.65</v>
      </c>
      <c r="AL168" s="27">
        <v>51.94</v>
      </c>
      <c r="AM168" s="27">
        <v>582.30999999999995</v>
      </c>
      <c r="AN168" s="27">
        <v>222.74</v>
      </c>
      <c r="AO168" s="27">
        <v>117.1</v>
      </c>
      <c r="AP168" s="27">
        <v>233.92</v>
      </c>
      <c r="AQ168" s="27">
        <v>79.489999999999995</v>
      </c>
      <c r="AR168" s="27">
        <v>353.28</v>
      </c>
      <c r="AS168" s="27">
        <v>206.71</v>
      </c>
      <c r="AT168" s="27">
        <v>248.07</v>
      </c>
      <c r="AU168" s="27">
        <v>215.78</v>
      </c>
      <c r="AV168" s="27">
        <v>127.14</v>
      </c>
      <c r="AW168" s="27">
        <v>217.23</v>
      </c>
      <c r="AX168" s="27">
        <v>1901.9</v>
      </c>
      <c r="AY168" s="27">
        <v>0</v>
      </c>
      <c r="AZ168" s="27">
        <v>599.44000000000005</v>
      </c>
      <c r="BA168" s="27">
        <v>313.11</v>
      </c>
      <c r="BB168" s="27">
        <v>211.42</v>
      </c>
      <c r="BC168" s="27">
        <v>131.06</v>
      </c>
      <c r="BD168" s="27">
        <v>0.36</v>
      </c>
      <c r="BE168" s="27">
        <v>0.16</v>
      </c>
      <c r="BF168" s="27">
        <v>0.09</v>
      </c>
      <c r="BG168" s="27">
        <v>0.2</v>
      </c>
      <c r="BH168" s="27">
        <v>0.23</v>
      </c>
      <c r="BI168" s="27">
        <v>1.05</v>
      </c>
      <c r="BJ168" s="27">
        <v>0</v>
      </c>
      <c r="BK168" s="27">
        <v>2.99</v>
      </c>
      <c r="BL168" s="27">
        <v>0</v>
      </c>
      <c r="BM168" s="27">
        <v>0.91</v>
      </c>
      <c r="BN168" s="27">
        <v>0</v>
      </c>
      <c r="BO168" s="27">
        <v>0</v>
      </c>
      <c r="BP168" s="27">
        <v>0</v>
      </c>
      <c r="BQ168" s="27">
        <v>0.2</v>
      </c>
      <c r="BR168" s="27">
        <v>0.31</v>
      </c>
      <c r="BS168" s="27">
        <v>2.4300000000000002</v>
      </c>
      <c r="BT168" s="27">
        <v>0</v>
      </c>
      <c r="BU168" s="27">
        <v>0</v>
      </c>
      <c r="BV168" s="27">
        <v>0.45</v>
      </c>
      <c r="BW168" s="27">
        <v>0.03</v>
      </c>
      <c r="BX168" s="27">
        <v>0</v>
      </c>
      <c r="BY168" s="27">
        <v>0</v>
      </c>
      <c r="BZ168" s="27">
        <v>0</v>
      </c>
      <c r="CA168" s="27">
        <v>0</v>
      </c>
      <c r="CB168" s="27">
        <v>39.96</v>
      </c>
      <c r="CD168" s="27">
        <v>46.07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12</v>
      </c>
      <c r="CP168" s="27">
        <v>0.6</v>
      </c>
    </row>
    <row r="169" spans="1:94" s="27" customFormat="1" ht="31.5" x14ac:dyDescent="0.25">
      <c r="A169" s="27" t="str">
        <f>"294"</f>
        <v>294</v>
      </c>
      <c r="B169" s="28" t="s">
        <v>128</v>
      </c>
      <c r="C169" s="27" t="str">
        <f>"200"</f>
        <v>200</v>
      </c>
      <c r="D169" s="27">
        <v>0.15</v>
      </c>
      <c r="E169" s="27">
        <v>0</v>
      </c>
      <c r="F169" s="27">
        <v>0.03</v>
      </c>
      <c r="G169" s="27">
        <v>0.03</v>
      </c>
      <c r="H169" s="27">
        <v>14.57</v>
      </c>
      <c r="I169" s="35">
        <v>57.098999999999997</v>
      </c>
      <c r="J169" s="27">
        <v>0</v>
      </c>
      <c r="K169" s="27">
        <v>0</v>
      </c>
      <c r="L169" s="27">
        <v>0</v>
      </c>
      <c r="M169" s="27">
        <v>0</v>
      </c>
      <c r="N169" s="27">
        <v>14.39</v>
      </c>
      <c r="O169" s="27">
        <v>0</v>
      </c>
      <c r="P169" s="27">
        <v>0.18</v>
      </c>
      <c r="Q169" s="27">
        <v>0</v>
      </c>
      <c r="R169" s="27">
        <v>0</v>
      </c>
      <c r="S169" s="27">
        <v>0.39</v>
      </c>
      <c r="T169" s="27">
        <v>7.0000000000000007E-2</v>
      </c>
      <c r="U169" s="27">
        <v>0.88</v>
      </c>
      <c r="V169" s="27">
        <v>11.34</v>
      </c>
      <c r="W169" s="27">
        <v>3.05</v>
      </c>
      <c r="X169" s="27">
        <v>0.77</v>
      </c>
      <c r="Y169" s="27">
        <v>1.38</v>
      </c>
      <c r="Z169" s="27">
        <v>0.08</v>
      </c>
      <c r="AA169" s="27">
        <v>0</v>
      </c>
      <c r="AB169" s="27">
        <v>0.61</v>
      </c>
      <c r="AC169" s="27">
        <v>0.14000000000000001</v>
      </c>
      <c r="AD169" s="27">
        <v>0.01</v>
      </c>
      <c r="AE169" s="27">
        <v>0</v>
      </c>
      <c r="AF169" s="27">
        <v>0</v>
      </c>
      <c r="AG169" s="27">
        <v>0.01</v>
      </c>
      <c r="AH169" s="27">
        <v>0.01</v>
      </c>
      <c r="AI169" s="27">
        <v>1.08</v>
      </c>
      <c r="AJ169" s="27">
        <v>0</v>
      </c>
      <c r="AK169" s="27">
        <v>0</v>
      </c>
      <c r="AL169" s="27">
        <v>0</v>
      </c>
      <c r="AM169" s="27">
        <v>0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150.91999999999999</v>
      </c>
      <c r="CD169" s="27">
        <v>0.1</v>
      </c>
      <c r="CF169" s="27">
        <v>0</v>
      </c>
      <c r="CG169" s="27">
        <v>0</v>
      </c>
      <c r="CH169" s="27">
        <v>0</v>
      </c>
      <c r="CI169" s="27">
        <v>0</v>
      </c>
      <c r="CJ169" s="27">
        <v>0</v>
      </c>
      <c r="CK169" s="27">
        <v>0</v>
      </c>
      <c r="CL169" s="27">
        <v>0</v>
      </c>
      <c r="CM169" s="27">
        <v>0</v>
      </c>
      <c r="CN169" s="27">
        <v>0</v>
      </c>
      <c r="CO169" s="27">
        <v>14.49</v>
      </c>
      <c r="CP169" s="27">
        <v>0</v>
      </c>
    </row>
    <row r="170" spans="1:94" s="27" customFormat="1" x14ac:dyDescent="0.25">
      <c r="A170" s="25" t="str">
        <f>"-"</f>
        <v>-</v>
      </c>
      <c r="B170" s="26" t="s">
        <v>140</v>
      </c>
      <c r="C170" s="33">
        <v>30</v>
      </c>
      <c r="D170" s="25">
        <v>2.16</v>
      </c>
      <c r="E170" s="25">
        <v>2.16</v>
      </c>
      <c r="F170" s="25">
        <v>2.56</v>
      </c>
      <c r="G170" s="25">
        <v>0</v>
      </c>
      <c r="H170" s="25">
        <v>16.66</v>
      </c>
      <c r="I170" s="25">
        <v>95.22</v>
      </c>
      <c r="J170" s="25">
        <v>0.78</v>
      </c>
      <c r="K170" s="25">
        <v>0</v>
      </c>
      <c r="L170" s="25">
        <v>0</v>
      </c>
      <c r="M170" s="25">
        <v>0</v>
      </c>
      <c r="N170" s="25">
        <v>8.33</v>
      </c>
      <c r="O170" s="25">
        <v>0</v>
      </c>
      <c r="P170" s="25">
        <v>0</v>
      </c>
      <c r="Q170" s="25">
        <v>0</v>
      </c>
      <c r="R170" s="25">
        <v>0</v>
      </c>
      <c r="S170" s="25">
        <v>0.06</v>
      </c>
      <c r="T170" s="25">
        <v>0.27</v>
      </c>
      <c r="U170" s="25">
        <v>19.5</v>
      </c>
      <c r="V170" s="25">
        <v>54.75</v>
      </c>
      <c r="W170" s="25">
        <v>92.2</v>
      </c>
      <c r="X170" s="25">
        <v>10.199999999999999</v>
      </c>
      <c r="Y170" s="25">
        <v>65.8</v>
      </c>
      <c r="Z170" s="25">
        <v>0.06</v>
      </c>
      <c r="AA170" s="25">
        <v>12.6</v>
      </c>
      <c r="AB170" s="25">
        <v>4.5</v>
      </c>
      <c r="AC170" s="25">
        <v>14.1</v>
      </c>
      <c r="AD170" s="25">
        <v>0.06</v>
      </c>
      <c r="AE170" s="25">
        <v>0.02</v>
      </c>
      <c r="AF170" s="25">
        <v>0.06</v>
      </c>
      <c r="AG170" s="25">
        <v>0.03</v>
      </c>
      <c r="AH170" s="25">
        <v>0.27</v>
      </c>
      <c r="AI170" s="25">
        <v>0.3</v>
      </c>
      <c r="AJ170" s="27">
        <v>0</v>
      </c>
      <c r="AK170" s="27">
        <v>0</v>
      </c>
      <c r="AL170" s="27">
        <v>0</v>
      </c>
      <c r="AM170" s="27">
        <v>107.6</v>
      </c>
      <c r="AN170" s="27">
        <v>108</v>
      </c>
      <c r="AO170" s="27">
        <v>33</v>
      </c>
      <c r="AP170" s="27">
        <v>60.8</v>
      </c>
      <c r="AQ170" s="27">
        <v>19</v>
      </c>
      <c r="AR170" s="27">
        <v>64</v>
      </c>
      <c r="AS170" s="27">
        <v>47.2</v>
      </c>
      <c r="AT170" s="27">
        <v>48</v>
      </c>
      <c r="AU170" s="27">
        <v>106</v>
      </c>
      <c r="AV170" s="27">
        <v>34</v>
      </c>
      <c r="AW170" s="27">
        <v>28</v>
      </c>
      <c r="AX170" s="27">
        <v>318.2</v>
      </c>
      <c r="AY170" s="27">
        <v>0</v>
      </c>
      <c r="AZ170" s="27">
        <v>156</v>
      </c>
      <c r="BA170" s="27">
        <v>83.6</v>
      </c>
      <c r="BB170" s="27">
        <v>67.599999999999994</v>
      </c>
      <c r="BC170" s="27">
        <v>13.8</v>
      </c>
      <c r="BD170" s="27">
        <v>0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0.49</v>
      </c>
      <c r="BT170" s="27">
        <v>0</v>
      </c>
      <c r="BU170" s="27">
        <v>0</v>
      </c>
      <c r="BV170" s="27">
        <v>0.04</v>
      </c>
      <c r="BW170" s="27">
        <v>0.01</v>
      </c>
      <c r="BX170" s="27">
        <v>0.02</v>
      </c>
      <c r="BY170" s="27">
        <v>0</v>
      </c>
      <c r="BZ170" s="27">
        <v>0</v>
      </c>
      <c r="CA170" s="27">
        <v>0</v>
      </c>
      <c r="CB170" s="27">
        <v>5.32</v>
      </c>
      <c r="CD170" s="27">
        <v>9.4</v>
      </c>
      <c r="CF170" s="27">
        <v>0</v>
      </c>
      <c r="CG170" s="27">
        <v>0</v>
      </c>
      <c r="CH170" s="27">
        <v>0</v>
      </c>
      <c r="CI170" s="27">
        <v>0</v>
      </c>
      <c r="CJ170" s="27">
        <v>0</v>
      </c>
      <c r="CK170" s="27">
        <v>0</v>
      </c>
      <c r="CL170" s="27">
        <v>0</v>
      </c>
      <c r="CM170" s="27">
        <v>0</v>
      </c>
      <c r="CN170" s="27">
        <v>0</v>
      </c>
      <c r="CO170" s="27">
        <v>0</v>
      </c>
      <c r="CP170" s="27">
        <v>0</v>
      </c>
    </row>
    <row r="171" spans="1:94" s="29" customFormat="1" x14ac:dyDescent="0.25">
      <c r="B171" s="30" t="s">
        <v>96</v>
      </c>
      <c r="C171" s="29">
        <v>550</v>
      </c>
      <c r="D171" s="29">
        <v>47.44</v>
      </c>
      <c r="E171" s="29">
        <v>38.83</v>
      </c>
      <c r="F171" s="29">
        <v>34.93</v>
      </c>
      <c r="G171" s="29">
        <v>3.1</v>
      </c>
      <c r="H171" s="29">
        <v>116.33</v>
      </c>
      <c r="I171" s="29">
        <v>964.98</v>
      </c>
      <c r="J171" s="29">
        <v>25.04</v>
      </c>
      <c r="K171" s="29">
        <v>1.98</v>
      </c>
      <c r="L171" s="29">
        <v>0</v>
      </c>
      <c r="M171" s="29">
        <v>0</v>
      </c>
      <c r="N171" s="29">
        <v>59.13</v>
      </c>
      <c r="O171" s="29">
        <v>67.709999999999994</v>
      </c>
      <c r="P171" s="29">
        <v>2.82</v>
      </c>
      <c r="Q171" s="29">
        <v>0</v>
      </c>
      <c r="R171" s="29">
        <v>0</v>
      </c>
      <c r="S171" s="29">
        <v>2.96</v>
      </c>
      <c r="T171" s="29">
        <v>5.42</v>
      </c>
      <c r="U171" s="29">
        <v>559.22</v>
      </c>
      <c r="V171" s="29">
        <v>437.5</v>
      </c>
      <c r="W171" s="29">
        <v>454.54</v>
      </c>
      <c r="X171" s="29">
        <v>69.48</v>
      </c>
      <c r="Y171" s="29">
        <v>549.85</v>
      </c>
      <c r="Z171" s="29">
        <v>2.04</v>
      </c>
      <c r="AA171" s="29">
        <v>173.48</v>
      </c>
      <c r="AB171" s="29">
        <v>136.03</v>
      </c>
      <c r="AC171" s="29">
        <v>227.36</v>
      </c>
      <c r="AD171" s="29">
        <v>2.85</v>
      </c>
      <c r="AE171" s="29">
        <v>0.2</v>
      </c>
      <c r="AF171" s="29">
        <v>0.67</v>
      </c>
      <c r="AG171" s="29">
        <v>1.62</v>
      </c>
      <c r="AH171" s="29">
        <v>11.28</v>
      </c>
      <c r="AI171" s="29">
        <v>2.0499999999999998</v>
      </c>
      <c r="AJ171" s="29">
        <v>0</v>
      </c>
      <c r="AK171" s="29">
        <v>203.65</v>
      </c>
      <c r="AL171" s="29">
        <v>208.84</v>
      </c>
      <c r="AM171" s="29">
        <v>1131.92</v>
      </c>
      <c r="AN171" s="29">
        <v>522.97</v>
      </c>
      <c r="AO171" s="29">
        <v>254.3</v>
      </c>
      <c r="AP171" s="29">
        <v>485.21</v>
      </c>
      <c r="AQ171" s="29">
        <v>169.59</v>
      </c>
      <c r="AR171" s="29">
        <v>715.75</v>
      </c>
      <c r="AS171" s="29">
        <v>466.25</v>
      </c>
      <c r="AT171" s="29">
        <v>572.30999999999995</v>
      </c>
      <c r="AU171" s="29">
        <v>600.64</v>
      </c>
      <c r="AV171" s="29">
        <v>283.99</v>
      </c>
      <c r="AW171" s="29">
        <v>442.4</v>
      </c>
      <c r="AX171" s="29">
        <v>3740.44</v>
      </c>
      <c r="AY171" s="29">
        <v>1.17</v>
      </c>
      <c r="AZ171" s="29">
        <v>1235.43</v>
      </c>
      <c r="BA171" s="29">
        <v>682.5</v>
      </c>
      <c r="BB171" s="29">
        <v>446.5</v>
      </c>
      <c r="BC171" s="29">
        <v>269.05</v>
      </c>
      <c r="BD171" s="29">
        <v>0.62</v>
      </c>
      <c r="BE171" s="29">
        <v>0.28999999999999998</v>
      </c>
      <c r="BF171" s="29">
        <v>0.15</v>
      </c>
      <c r="BG171" s="29">
        <v>0.35</v>
      </c>
      <c r="BH171" s="29">
        <v>0.4</v>
      </c>
      <c r="BI171" s="29">
        <v>1.84</v>
      </c>
      <c r="BJ171" s="29">
        <v>0</v>
      </c>
      <c r="BK171" s="29">
        <v>5.37</v>
      </c>
      <c r="BL171" s="29">
        <v>0</v>
      </c>
      <c r="BM171" s="29">
        <v>1.68</v>
      </c>
      <c r="BN171" s="29">
        <v>0.01</v>
      </c>
      <c r="BO171" s="29">
        <v>0.01</v>
      </c>
      <c r="BP171" s="29">
        <v>0</v>
      </c>
      <c r="BQ171" s="29">
        <v>0.36</v>
      </c>
      <c r="BR171" s="29">
        <v>0.55000000000000004</v>
      </c>
      <c r="BS171" s="29">
        <v>5.26</v>
      </c>
      <c r="BT171" s="29">
        <v>0</v>
      </c>
      <c r="BU171" s="29">
        <v>0</v>
      </c>
      <c r="BV171" s="29">
        <v>1.96</v>
      </c>
      <c r="BW171" s="29">
        <v>0.05</v>
      </c>
      <c r="BX171" s="29">
        <v>0.02</v>
      </c>
      <c r="BY171" s="29">
        <v>0</v>
      </c>
      <c r="BZ171" s="29">
        <v>0</v>
      </c>
      <c r="CA171" s="29">
        <v>0</v>
      </c>
      <c r="CB171" s="29">
        <v>376.72</v>
      </c>
      <c r="CC171" s="29">
        <f>$I$171/$I$172*100</f>
        <v>100</v>
      </c>
      <c r="CD171" s="29">
        <v>231.95</v>
      </c>
      <c r="CF171" s="29">
        <v>0</v>
      </c>
      <c r="CG171" s="29">
        <v>0</v>
      </c>
      <c r="CH171" s="29">
        <v>0</v>
      </c>
      <c r="CI171" s="29">
        <v>0</v>
      </c>
      <c r="CJ171" s="29">
        <v>0</v>
      </c>
      <c r="CK171" s="29">
        <v>0</v>
      </c>
      <c r="CL171" s="29">
        <v>0</v>
      </c>
      <c r="CM171" s="29">
        <v>0</v>
      </c>
      <c r="CN171" s="29">
        <v>0</v>
      </c>
      <c r="CO171" s="29">
        <v>40.79</v>
      </c>
      <c r="CP171" s="29">
        <v>1.1499999999999999</v>
      </c>
    </row>
    <row r="172" spans="1:94" s="29" customFormat="1" x14ac:dyDescent="0.25">
      <c r="B172" s="30" t="s">
        <v>97</v>
      </c>
      <c r="D172" s="29">
        <v>47.44</v>
      </c>
      <c r="E172" s="29">
        <v>38.83</v>
      </c>
      <c r="F172" s="29">
        <v>34.93</v>
      </c>
      <c r="G172" s="29">
        <v>3.1</v>
      </c>
      <c r="H172" s="29">
        <v>116.33</v>
      </c>
      <c r="I172" s="29">
        <v>964.98</v>
      </c>
      <c r="J172" s="29">
        <v>25.04</v>
      </c>
      <c r="K172" s="29">
        <v>1.98</v>
      </c>
      <c r="L172" s="29">
        <v>0</v>
      </c>
      <c r="M172" s="29">
        <v>0</v>
      </c>
      <c r="N172" s="29">
        <v>59.13</v>
      </c>
      <c r="O172" s="29">
        <v>67.709999999999994</v>
      </c>
      <c r="P172" s="29">
        <v>2.82</v>
      </c>
      <c r="Q172" s="29">
        <v>0</v>
      </c>
      <c r="R172" s="29">
        <v>0</v>
      </c>
      <c r="S172" s="29">
        <v>2.96</v>
      </c>
      <c r="T172" s="29">
        <v>5.42</v>
      </c>
      <c r="U172" s="29">
        <v>559.22</v>
      </c>
      <c r="V172" s="29">
        <v>437.5</v>
      </c>
      <c r="W172" s="29">
        <v>454.54</v>
      </c>
      <c r="X172" s="29">
        <v>69.48</v>
      </c>
      <c r="Y172" s="29">
        <v>549.85</v>
      </c>
      <c r="Z172" s="29">
        <v>2.04</v>
      </c>
      <c r="AA172" s="29">
        <v>173.48</v>
      </c>
      <c r="AB172" s="29">
        <v>136.03</v>
      </c>
      <c r="AC172" s="29">
        <v>227.36</v>
      </c>
      <c r="AD172" s="29">
        <v>2.85</v>
      </c>
      <c r="AE172" s="29">
        <v>0.2</v>
      </c>
      <c r="AF172" s="29">
        <v>0.67</v>
      </c>
      <c r="AG172" s="29">
        <v>1.62</v>
      </c>
      <c r="AH172" s="29">
        <v>11.28</v>
      </c>
      <c r="AI172" s="29">
        <v>2.0499999999999998</v>
      </c>
      <c r="AJ172" s="29">
        <v>0</v>
      </c>
      <c r="AK172" s="29">
        <v>203.65</v>
      </c>
      <c r="AL172" s="29">
        <v>208.84</v>
      </c>
      <c r="AM172" s="29">
        <v>1131.92</v>
      </c>
      <c r="AN172" s="29">
        <v>522.97</v>
      </c>
      <c r="AO172" s="29">
        <v>254.3</v>
      </c>
      <c r="AP172" s="29">
        <v>485.21</v>
      </c>
      <c r="AQ172" s="29">
        <v>169.59</v>
      </c>
      <c r="AR172" s="29">
        <v>715.75</v>
      </c>
      <c r="AS172" s="29">
        <v>466.25</v>
      </c>
      <c r="AT172" s="29">
        <v>572.30999999999995</v>
      </c>
      <c r="AU172" s="29">
        <v>600.64</v>
      </c>
      <c r="AV172" s="29">
        <v>283.99</v>
      </c>
      <c r="AW172" s="29">
        <v>442.4</v>
      </c>
      <c r="AX172" s="29">
        <v>3740.44</v>
      </c>
      <c r="AY172" s="29">
        <v>1.17</v>
      </c>
      <c r="AZ172" s="29">
        <v>1235.43</v>
      </c>
      <c r="BA172" s="29">
        <v>682.5</v>
      </c>
      <c r="BB172" s="29">
        <v>446.5</v>
      </c>
      <c r="BC172" s="29">
        <v>269.05</v>
      </c>
      <c r="BD172" s="29">
        <v>0.62</v>
      </c>
      <c r="BE172" s="29">
        <v>0.28999999999999998</v>
      </c>
      <c r="BF172" s="29">
        <v>0.15</v>
      </c>
      <c r="BG172" s="29">
        <v>0.35</v>
      </c>
      <c r="BH172" s="29">
        <v>0.4</v>
      </c>
      <c r="BI172" s="29">
        <v>1.84</v>
      </c>
      <c r="BJ172" s="29">
        <v>0</v>
      </c>
      <c r="BK172" s="29">
        <v>5.37</v>
      </c>
      <c r="BL172" s="29">
        <v>0</v>
      </c>
      <c r="BM172" s="29">
        <v>1.68</v>
      </c>
      <c r="BN172" s="29">
        <v>0.01</v>
      </c>
      <c r="BO172" s="29">
        <v>0.01</v>
      </c>
      <c r="BP172" s="29">
        <v>0</v>
      </c>
      <c r="BQ172" s="29">
        <v>0.36</v>
      </c>
      <c r="BR172" s="29">
        <v>0.55000000000000004</v>
      </c>
      <c r="BS172" s="29">
        <v>5.26</v>
      </c>
      <c r="BT172" s="29">
        <v>0</v>
      </c>
      <c r="BU172" s="29">
        <v>0</v>
      </c>
      <c r="BV172" s="29">
        <v>1.96</v>
      </c>
      <c r="BW172" s="29">
        <v>0.05</v>
      </c>
      <c r="BX172" s="29">
        <v>0.02</v>
      </c>
      <c r="BY172" s="29">
        <v>0</v>
      </c>
      <c r="BZ172" s="29">
        <v>0</v>
      </c>
      <c r="CA172" s="29">
        <v>0</v>
      </c>
      <c r="CB172" s="29">
        <v>376.72</v>
      </c>
      <c r="CD172" s="29">
        <v>231.95</v>
      </c>
      <c r="CF172" s="29">
        <v>0</v>
      </c>
      <c r="CG172" s="29">
        <v>0</v>
      </c>
      <c r="CH172" s="29">
        <v>0</v>
      </c>
      <c r="CI172" s="29">
        <v>0</v>
      </c>
      <c r="CJ172" s="29">
        <v>0</v>
      </c>
      <c r="CK172" s="29">
        <v>0</v>
      </c>
      <c r="CL172" s="29">
        <v>0</v>
      </c>
      <c r="CM172" s="29">
        <v>0</v>
      </c>
      <c r="CN172" s="29">
        <v>0</v>
      </c>
      <c r="CO172" s="29">
        <v>40.79</v>
      </c>
      <c r="CP172" s="29">
        <v>1.1499999999999999</v>
      </c>
    </row>
    <row r="173" spans="1:94" x14ac:dyDescent="0.25">
      <c r="B173" s="24" t="s">
        <v>141</v>
      </c>
    </row>
    <row r="174" spans="1:94" x14ac:dyDescent="0.25">
      <c r="B174" s="24" t="s">
        <v>90</v>
      </c>
    </row>
    <row r="175" spans="1:94" s="27" customFormat="1" ht="31.5" x14ac:dyDescent="0.25">
      <c r="A175" s="27" t="str">
        <f>"36/8"</f>
        <v>36/8</v>
      </c>
      <c r="B175" s="28" t="s">
        <v>142</v>
      </c>
      <c r="C175" s="27" t="str">
        <f>"100"</f>
        <v>100</v>
      </c>
      <c r="D175" s="27">
        <v>10.72</v>
      </c>
      <c r="E175" s="27">
        <v>8.69</v>
      </c>
      <c r="F175" s="27">
        <v>25.96</v>
      </c>
      <c r="G175" s="27">
        <v>0.18</v>
      </c>
      <c r="H175" s="27">
        <v>13.08</v>
      </c>
      <c r="I175" s="27">
        <v>326.85293100000001</v>
      </c>
      <c r="J175" s="27">
        <v>10.06</v>
      </c>
      <c r="K175" s="27">
        <v>0.11</v>
      </c>
      <c r="L175" s="27">
        <v>0</v>
      </c>
      <c r="M175" s="27">
        <v>0</v>
      </c>
      <c r="N175" s="27">
        <v>2.6</v>
      </c>
      <c r="O175" s="27">
        <v>9.17</v>
      </c>
      <c r="P175" s="27">
        <v>1.31</v>
      </c>
      <c r="Q175" s="27">
        <v>0</v>
      </c>
      <c r="R175" s="27">
        <v>0</v>
      </c>
      <c r="S175" s="27">
        <v>0.08</v>
      </c>
      <c r="T175" s="27">
        <v>1.62</v>
      </c>
      <c r="U175" s="27">
        <v>379.63</v>
      </c>
      <c r="V175" s="27">
        <v>188.95</v>
      </c>
      <c r="W175" s="27">
        <v>18.47</v>
      </c>
      <c r="X175" s="27">
        <v>23.52</v>
      </c>
      <c r="Y175" s="27">
        <v>129.47</v>
      </c>
      <c r="Z175" s="27">
        <v>1.46</v>
      </c>
      <c r="AA175" s="27">
        <v>20</v>
      </c>
      <c r="AB175" s="27">
        <v>15</v>
      </c>
      <c r="AC175" s="27">
        <v>22.5</v>
      </c>
      <c r="AD175" s="27">
        <v>0.47</v>
      </c>
      <c r="AE175" s="27">
        <v>0.28999999999999998</v>
      </c>
      <c r="AF175" s="27">
        <v>0.1</v>
      </c>
      <c r="AG175" s="27">
        <v>1.61</v>
      </c>
      <c r="AH175" s="27">
        <v>4.3600000000000003</v>
      </c>
      <c r="AI175" s="27">
        <v>3</v>
      </c>
      <c r="AJ175" s="27">
        <v>0</v>
      </c>
      <c r="AK175" s="27">
        <v>504.87</v>
      </c>
      <c r="AL175" s="27">
        <v>430.39</v>
      </c>
      <c r="AM175" s="27">
        <v>739.36</v>
      </c>
      <c r="AN175" s="27">
        <v>784.49</v>
      </c>
      <c r="AO175" s="27">
        <v>227.68</v>
      </c>
      <c r="AP175" s="27">
        <v>431.29</v>
      </c>
      <c r="AQ175" s="27">
        <v>130.22999999999999</v>
      </c>
      <c r="AR175" s="27">
        <v>404.97</v>
      </c>
      <c r="AS175" s="27">
        <v>516.03</v>
      </c>
      <c r="AT175" s="27">
        <v>592.75</v>
      </c>
      <c r="AU175" s="27">
        <v>862.34</v>
      </c>
      <c r="AV175" s="27">
        <v>372.36</v>
      </c>
      <c r="AW175" s="27">
        <v>463.25</v>
      </c>
      <c r="AX175" s="27">
        <v>1581.68</v>
      </c>
      <c r="AY175" s="27">
        <v>102.88</v>
      </c>
      <c r="AZ175" s="27">
        <v>463.7</v>
      </c>
      <c r="BA175" s="27">
        <v>420.95</v>
      </c>
      <c r="BB175" s="27">
        <v>351.64</v>
      </c>
      <c r="BC175" s="27">
        <v>131.08000000000001</v>
      </c>
      <c r="BD175" s="27">
        <v>0.12</v>
      </c>
      <c r="BE175" s="27">
        <v>0.06</v>
      </c>
      <c r="BF175" s="27">
        <v>0.03</v>
      </c>
      <c r="BG175" s="27">
        <v>7.0000000000000007E-2</v>
      </c>
      <c r="BH175" s="27">
        <v>0.08</v>
      </c>
      <c r="BI175" s="27">
        <v>0.37</v>
      </c>
      <c r="BJ175" s="27">
        <v>0</v>
      </c>
      <c r="BK175" s="27">
        <v>1.04</v>
      </c>
      <c r="BL175" s="27">
        <v>0</v>
      </c>
      <c r="BM175" s="27">
        <v>0.32</v>
      </c>
      <c r="BN175" s="27">
        <v>0</v>
      </c>
      <c r="BO175" s="27">
        <v>0</v>
      </c>
      <c r="BP175" s="27">
        <v>0</v>
      </c>
      <c r="BQ175" s="27">
        <v>7.0000000000000007E-2</v>
      </c>
      <c r="BR175" s="27">
        <v>0.11</v>
      </c>
      <c r="BS175" s="27">
        <v>0.87</v>
      </c>
      <c r="BT175" s="27">
        <v>0</v>
      </c>
      <c r="BU175" s="27">
        <v>0</v>
      </c>
      <c r="BV175" s="27">
        <v>0.09</v>
      </c>
      <c r="BW175" s="27">
        <v>0.01</v>
      </c>
      <c r="BX175" s="27">
        <v>0</v>
      </c>
      <c r="BY175" s="27">
        <v>0</v>
      </c>
      <c r="BZ175" s="27">
        <v>0</v>
      </c>
      <c r="CA175" s="27">
        <v>0</v>
      </c>
      <c r="CB175" s="27">
        <v>64.05</v>
      </c>
      <c r="CD175" s="27">
        <v>22.5</v>
      </c>
      <c r="CF175" s="27">
        <v>0</v>
      </c>
      <c r="CG175" s="27">
        <v>0</v>
      </c>
      <c r="CH175" s="27">
        <v>0</v>
      </c>
      <c r="CI175" s="27">
        <v>0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0.5</v>
      </c>
    </row>
    <row r="176" spans="1:94" s="27" customFormat="1" x14ac:dyDescent="0.25">
      <c r="A176" s="27" t="str">
        <f>"54-7г-2020"</f>
        <v>54-7г-2020</v>
      </c>
      <c r="B176" s="28" t="s">
        <v>143</v>
      </c>
      <c r="C176" s="27" t="str">
        <f>"180"</f>
        <v>180</v>
      </c>
      <c r="D176" s="27">
        <v>4.79</v>
      </c>
      <c r="E176" s="27">
        <v>0.04</v>
      </c>
      <c r="F176" s="27">
        <v>7.02</v>
      </c>
      <c r="G176" s="27">
        <v>0.62</v>
      </c>
      <c r="H176" s="27">
        <v>43.39</v>
      </c>
      <c r="I176" s="27">
        <v>256.51477704000001</v>
      </c>
      <c r="J176" s="27">
        <v>4.5599999999999996</v>
      </c>
      <c r="K176" s="27">
        <v>0.2</v>
      </c>
      <c r="L176" s="27">
        <v>0</v>
      </c>
      <c r="M176" s="27">
        <v>0</v>
      </c>
      <c r="N176" s="27">
        <v>0.46</v>
      </c>
      <c r="O176" s="27">
        <v>41.24</v>
      </c>
      <c r="P176" s="27">
        <v>1.7</v>
      </c>
      <c r="Q176" s="27">
        <v>0</v>
      </c>
      <c r="R176" s="27">
        <v>0</v>
      </c>
      <c r="S176" s="27">
        <v>0</v>
      </c>
      <c r="T176" s="27">
        <v>1.05</v>
      </c>
      <c r="U176" s="27">
        <v>240.29</v>
      </c>
      <c r="V176" s="27">
        <v>55.83</v>
      </c>
      <c r="W176" s="27">
        <v>7.18</v>
      </c>
      <c r="X176" s="27">
        <v>27.15</v>
      </c>
      <c r="Y176" s="27">
        <v>82.86</v>
      </c>
      <c r="Z176" s="27">
        <v>0.56999999999999995</v>
      </c>
      <c r="AA176" s="27">
        <v>28.89</v>
      </c>
      <c r="AB176" s="27">
        <v>24.81</v>
      </c>
      <c r="AC176" s="27">
        <v>53.28</v>
      </c>
      <c r="AD176" s="27">
        <v>0.33</v>
      </c>
      <c r="AE176" s="27">
        <v>0.04</v>
      </c>
      <c r="AF176" s="27">
        <v>0.03</v>
      </c>
      <c r="AG176" s="27">
        <v>0.8</v>
      </c>
      <c r="AH176" s="27">
        <v>2.0699999999999998</v>
      </c>
      <c r="AI176" s="27">
        <v>0</v>
      </c>
      <c r="AJ176" s="27">
        <v>0</v>
      </c>
      <c r="AK176" s="27">
        <v>247.4</v>
      </c>
      <c r="AL176" s="27">
        <v>194.74</v>
      </c>
      <c r="AM176" s="27">
        <v>365.87</v>
      </c>
      <c r="AN176" s="27">
        <v>154.07</v>
      </c>
      <c r="AO176" s="27">
        <v>94.33</v>
      </c>
      <c r="AP176" s="27">
        <v>142.53</v>
      </c>
      <c r="AQ176" s="27">
        <v>60.5</v>
      </c>
      <c r="AR176" s="27">
        <v>218.19</v>
      </c>
      <c r="AS176" s="27">
        <v>229.57</v>
      </c>
      <c r="AT176" s="27">
        <v>299.22000000000003</v>
      </c>
      <c r="AU176" s="27">
        <v>318.29000000000002</v>
      </c>
      <c r="AV176" s="27">
        <v>101.02</v>
      </c>
      <c r="AW176" s="27">
        <v>188.13</v>
      </c>
      <c r="AX176" s="27">
        <v>707.99</v>
      </c>
      <c r="AY176" s="27">
        <v>0</v>
      </c>
      <c r="AZ176" s="27">
        <v>195.12</v>
      </c>
      <c r="BA176" s="27">
        <v>195.43</v>
      </c>
      <c r="BB176" s="27">
        <v>171.44</v>
      </c>
      <c r="BC176" s="27">
        <v>80.510000000000005</v>
      </c>
      <c r="BD176" s="27">
        <v>0.27</v>
      </c>
      <c r="BE176" s="27">
        <v>0.06</v>
      </c>
      <c r="BF176" s="27">
        <v>0.05</v>
      </c>
      <c r="BG176" s="27">
        <v>0.14000000000000001</v>
      </c>
      <c r="BH176" s="27">
        <v>0.17</v>
      </c>
      <c r="BI176" s="27">
        <v>0.56999999999999995</v>
      </c>
      <c r="BJ176" s="27">
        <v>0</v>
      </c>
      <c r="BK176" s="27">
        <v>1.87</v>
      </c>
      <c r="BL176" s="27">
        <v>0</v>
      </c>
      <c r="BM176" s="27">
        <v>0.56000000000000005</v>
      </c>
      <c r="BN176" s="27">
        <v>0</v>
      </c>
      <c r="BO176" s="27">
        <v>0</v>
      </c>
      <c r="BP176" s="27">
        <v>0</v>
      </c>
      <c r="BQ176" s="27">
        <v>0.06</v>
      </c>
      <c r="BR176" s="27">
        <v>0.21</v>
      </c>
      <c r="BS176" s="27">
        <v>1.81</v>
      </c>
      <c r="BT176" s="27">
        <v>0</v>
      </c>
      <c r="BU176" s="27">
        <v>0</v>
      </c>
      <c r="BV176" s="27">
        <v>0.19</v>
      </c>
      <c r="BW176" s="27">
        <v>0.01</v>
      </c>
      <c r="BX176" s="27">
        <v>0</v>
      </c>
      <c r="BY176" s="27">
        <v>0</v>
      </c>
      <c r="BZ176" s="27">
        <v>0</v>
      </c>
      <c r="CA176" s="27">
        <v>0</v>
      </c>
      <c r="CB176" s="27">
        <v>326.69</v>
      </c>
      <c r="CD176" s="27">
        <v>33.020000000000003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0.6</v>
      </c>
    </row>
    <row r="177" spans="1:94" s="27" customFormat="1" x14ac:dyDescent="0.25">
      <c r="A177" s="27" t="str">
        <f>"300"</f>
        <v>300</v>
      </c>
      <c r="B177" s="28" t="s">
        <v>93</v>
      </c>
      <c r="C177" s="27" t="str">
        <f>"200"</f>
        <v>200</v>
      </c>
      <c r="D177" s="27">
        <v>0.1</v>
      </c>
      <c r="E177" s="27">
        <v>0</v>
      </c>
      <c r="F177" s="27">
        <v>0.02</v>
      </c>
      <c r="G177" s="27">
        <v>0.02</v>
      </c>
      <c r="H177" s="27">
        <v>14.74</v>
      </c>
      <c r="I177" s="27">
        <v>56.544170000000001</v>
      </c>
      <c r="J177" s="27">
        <v>0</v>
      </c>
      <c r="K177" s="27">
        <v>0</v>
      </c>
      <c r="L177" s="27">
        <v>0</v>
      </c>
      <c r="M177" s="27">
        <v>0</v>
      </c>
      <c r="N177" s="27">
        <v>14.69</v>
      </c>
      <c r="O177" s="27">
        <v>0</v>
      </c>
      <c r="P177" s="27">
        <v>0.05</v>
      </c>
      <c r="Q177" s="27">
        <v>0</v>
      </c>
      <c r="R177" s="27">
        <v>0</v>
      </c>
      <c r="S177" s="27">
        <v>0</v>
      </c>
      <c r="T177" s="27">
        <v>0.04</v>
      </c>
      <c r="U177" s="27">
        <v>0.15</v>
      </c>
      <c r="V177" s="27">
        <v>0.45</v>
      </c>
      <c r="W177" s="27">
        <v>0.44</v>
      </c>
      <c r="X177" s="27">
        <v>0</v>
      </c>
      <c r="Y177" s="27">
        <v>0</v>
      </c>
      <c r="Z177" s="27">
        <v>0.04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200.06</v>
      </c>
      <c r="CD177" s="27">
        <v>0</v>
      </c>
      <c r="CF177" s="27">
        <v>0</v>
      </c>
      <c r="CG177" s="27">
        <v>0</v>
      </c>
      <c r="CH177" s="27">
        <v>0</v>
      </c>
      <c r="CI177" s="27">
        <v>0</v>
      </c>
      <c r="CJ177" s="27">
        <v>0</v>
      </c>
      <c r="CK177" s="27">
        <v>0</v>
      </c>
      <c r="CL177" s="27">
        <v>0</v>
      </c>
      <c r="CM177" s="27">
        <v>0</v>
      </c>
      <c r="CN177" s="27">
        <v>0</v>
      </c>
      <c r="CO177" s="27">
        <v>15</v>
      </c>
      <c r="CP177" s="27">
        <v>0</v>
      </c>
    </row>
    <row r="178" spans="1:94" s="27" customFormat="1" x14ac:dyDescent="0.25">
      <c r="A178" s="27" t="str">
        <f>"-"</f>
        <v>-</v>
      </c>
      <c r="B178" s="28" t="s">
        <v>94</v>
      </c>
      <c r="C178" s="27" t="str">
        <f>"45"</f>
        <v>45</v>
      </c>
      <c r="D178" s="27">
        <v>2.98</v>
      </c>
      <c r="E178" s="27">
        <v>0</v>
      </c>
      <c r="F178" s="27">
        <v>0.3</v>
      </c>
      <c r="G178" s="27">
        <v>0.3</v>
      </c>
      <c r="H178" s="27">
        <v>21.11</v>
      </c>
      <c r="I178" s="27">
        <v>100.75545</v>
      </c>
      <c r="J178" s="27">
        <v>0</v>
      </c>
      <c r="K178" s="27">
        <v>0</v>
      </c>
      <c r="L178" s="27">
        <v>0</v>
      </c>
      <c r="M178" s="27">
        <v>0</v>
      </c>
      <c r="N178" s="27">
        <v>0.5</v>
      </c>
      <c r="O178" s="27">
        <v>20.52</v>
      </c>
      <c r="P178" s="27">
        <v>0.09</v>
      </c>
      <c r="Q178" s="27">
        <v>0</v>
      </c>
      <c r="R178" s="27">
        <v>0</v>
      </c>
      <c r="S178" s="27">
        <v>0</v>
      </c>
      <c r="T178" s="27">
        <v>0.81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229.03</v>
      </c>
      <c r="AN178" s="27">
        <v>75.95</v>
      </c>
      <c r="AO178" s="27">
        <v>45.02</v>
      </c>
      <c r="AP178" s="27">
        <v>90.05</v>
      </c>
      <c r="AQ178" s="27">
        <v>34.06</v>
      </c>
      <c r="AR178" s="27">
        <v>162.86000000000001</v>
      </c>
      <c r="AS178" s="27">
        <v>101.01</v>
      </c>
      <c r="AT178" s="27">
        <v>140.94</v>
      </c>
      <c r="AU178" s="27">
        <v>116.28</v>
      </c>
      <c r="AV178" s="27">
        <v>61.07</v>
      </c>
      <c r="AW178" s="27">
        <v>108.05</v>
      </c>
      <c r="AX178" s="27">
        <v>903.58</v>
      </c>
      <c r="AY178" s="27">
        <v>0</v>
      </c>
      <c r="AZ178" s="27">
        <v>294.41000000000003</v>
      </c>
      <c r="BA178" s="27">
        <v>128.02000000000001</v>
      </c>
      <c r="BB178" s="27">
        <v>84.96</v>
      </c>
      <c r="BC178" s="27">
        <v>67.34</v>
      </c>
      <c r="BD178" s="27">
        <v>0</v>
      </c>
      <c r="BE178" s="27">
        <v>0</v>
      </c>
      <c r="BF178" s="27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0.04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0.03</v>
      </c>
      <c r="BT178" s="27">
        <v>0</v>
      </c>
      <c r="BU178" s="27">
        <v>0</v>
      </c>
      <c r="BV178" s="27">
        <v>0.12</v>
      </c>
      <c r="BW178" s="27">
        <v>0.01</v>
      </c>
      <c r="BX178" s="27">
        <v>0</v>
      </c>
      <c r="BY178" s="27">
        <v>0</v>
      </c>
      <c r="BZ178" s="27">
        <v>0</v>
      </c>
      <c r="CA178" s="27">
        <v>0</v>
      </c>
      <c r="CB178" s="27">
        <v>17.600000000000001</v>
      </c>
      <c r="CD178" s="27">
        <v>0</v>
      </c>
      <c r="CF178" s="27">
        <v>0</v>
      </c>
      <c r="CG178" s="27">
        <v>0</v>
      </c>
      <c r="CH178" s="27">
        <v>0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</row>
    <row r="179" spans="1:94" s="25" customFormat="1" x14ac:dyDescent="0.25">
      <c r="A179" s="25" t="str">
        <f>"-"</f>
        <v>-</v>
      </c>
      <c r="B179" s="26" t="s">
        <v>95</v>
      </c>
      <c r="C179" s="25" t="str">
        <f>"30"</f>
        <v>30</v>
      </c>
      <c r="D179" s="25">
        <v>1.98</v>
      </c>
      <c r="E179" s="25">
        <v>0</v>
      </c>
      <c r="F179" s="25">
        <v>0.36</v>
      </c>
      <c r="G179" s="25">
        <v>0.36</v>
      </c>
      <c r="H179" s="25">
        <v>12.51</v>
      </c>
      <c r="I179" s="25">
        <v>58.013999999999996</v>
      </c>
      <c r="J179" s="25">
        <v>0.06</v>
      </c>
      <c r="K179" s="25">
        <v>0</v>
      </c>
      <c r="L179" s="25">
        <v>0</v>
      </c>
      <c r="M179" s="25">
        <v>0</v>
      </c>
      <c r="N179" s="25">
        <v>0.36</v>
      </c>
      <c r="O179" s="25">
        <v>9.66</v>
      </c>
      <c r="P179" s="25">
        <v>2.4900000000000002</v>
      </c>
      <c r="Q179" s="25">
        <v>0</v>
      </c>
      <c r="R179" s="25">
        <v>0</v>
      </c>
      <c r="S179" s="25">
        <v>0.3</v>
      </c>
      <c r="T179" s="25">
        <v>0.75</v>
      </c>
      <c r="U179" s="25">
        <v>183</v>
      </c>
      <c r="V179" s="25">
        <v>73.5</v>
      </c>
      <c r="W179" s="25">
        <v>10.5</v>
      </c>
      <c r="X179" s="25">
        <v>14.1</v>
      </c>
      <c r="Y179" s="25">
        <v>47.4</v>
      </c>
      <c r="Z179" s="25">
        <v>1.17</v>
      </c>
      <c r="AA179" s="25">
        <v>0</v>
      </c>
      <c r="AB179" s="25">
        <v>1.5</v>
      </c>
      <c r="AC179" s="25">
        <v>0.3</v>
      </c>
      <c r="AD179" s="25">
        <v>0.42</v>
      </c>
      <c r="AE179" s="25">
        <v>0.05</v>
      </c>
      <c r="AF179" s="25">
        <v>0.02</v>
      </c>
      <c r="AG179" s="25">
        <v>0.21</v>
      </c>
      <c r="AH179" s="25">
        <v>0.6</v>
      </c>
      <c r="AI179" s="25">
        <v>0</v>
      </c>
      <c r="AJ179" s="25">
        <v>0</v>
      </c>
      <c r="AK179" s="25">
        <v>0</v>
      </c>
      <c r="AL179" s="25">
        <v>0</v>
      </c>
      <c r="AM179" s="25">
        <v>128.1</v>
      </c>
      <c r="AN179" s="25">
        <v>66.900000000000006</v>
      </c>
      <c r="AO179" s="25">
        <v>27.9</v>
      </c>
      <c r="AP179" s="25">
        <v>59.4</v>
      </c>
      <c r="AQ179" s="25">
        <v>24</v>
      </c>
      <c r="AR179" s="25">
        <v>111.3</v>
      </c>
      <c r="AS179" s="25">
        <v>89.1</v>
      </c>
      <c r="AT179" s="25">
        <v>87.3</v>
      </c>
      <c r="AU179" s="25">
        <v>139.19999999999999</v>
      </c>
      <c r="AV179" s="25">
        <v>37.200000000000003</v>
      </c>
      <c r="AW179" s="25">
        <v>93</v>
      </c>
      <c r="AX179" s="25">
        <v>458.7</v>
      </c>
      <c r="AY179" s="25">
        <v>0</v>
      </c>
      <c r="AZ179" s="25">
        <v>157.80000000000001</v>
      </c>
      <c r="BA179" s="25">
        <v>87.3</v>
      </c>
      <c r="BB179" s="25">
        <v>54</v>
      </c>
      <c r="BC179" s="25">
        <v>39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0.04</v>
      </c>
      <c r="BL179" s="25">
        <v>0</v>
      </c>
      <c r="BM179" s="25">
        <v>0</v>
      </c>
      <c r="BN179" s="25">
        <v>0.01</v>
      </c>
      <c r="BO179" s="25">
        <v>0</v>
      </c>
      <c r="BP179" s="25">
        <v>0</v>
      </c>
      <c r="BQ179" s="25">
        <v>0</v>
      </c>
      <c r="BR179" s="25">
        <v>0</v>
      </c>
      <c r="BS179" s="25">
        <v>0.03</v>
      </c>
      <c r="BT179" s="25">
        <v>0</v>
      </c>
      <c r="BU179" s="25">
        <v>0</v>
      </c>
      <c r="BV179" s="25">
        <v>0.14000000000000001</v>
      </c>
      <c r="BW179" s="25">
        <v>0.02</v>
      </c>
      <c r="BX179" s="25">
        <v>0</v>
      </c>
      <c r="BY179" s="25">
        <v>0</v>
      </c>
      <c r="BZ179" s="25">
        <v>0</v>
      </c>
      <c r="CA179" s="25">
        <v>0</v>
      </c>
      <c r="CB179" s="25">
        <v>14.1</v>
      </c>
      <c r="CD179" s="25">
        <v>0.25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25">
        <v>0</v>
      </c>
      <c r="CN179" s="25">
        <v>0</v>
      </c>
      <c r="CO179" s="25">
        <v>0</v>
      </c>
      <c r="CP179" s="25">
        <v>0</v>
      </c>
    </row>
    <row r="180" spans="1:94" s="29" customFormat="1" x14ac:dyDescent="0.25">
      <c r="B180" s="30" t="s">
        <v>96</v>
      </c>
      <c r="C180" s="29">
        <v>555</v>
      </c>
      <c r="D180" s="29">
        <v>20.56</v>
      </c>
      <c r="E180" s="29">
        <v>8.73</v>
      </c>
      <c r="F180" s="29">
        <v>33.659999999999997</v>
      </c>
      <c r="G180" s="29">
        <v>1.48</v>
      </c>
      <c r="H180" s="29">
        <v>104.83</v>
      </c>
      <c r="I180" s="29">
        <v>798.68</v>
      </c>
      <c r="J180" s="29">
        <v>14.68</v>
      </c>
      <c r="K180" s="29">
        <v>0.31</v>
      </c>
      <c r="L180" s="29">
        <v>0</v>
      </c>
      <c r="M180" s="29">
        <v>0</v>
      </c>
      <c r="N180" s="29">
        <v>18.600000000000001</v>
      </c>
      <c r="O180" s="29">
        <v>80.59</v>
      </c>
      <c r="P180" s="29">
        <v>5.64</v>
      </c>
      <c r="Q180" s="29">
        <v>0</v>
      </c>
      <c r="R180" s="29">
        <v>0</v>
      </c>
      <c r="S180" s="29">
        <v>0.38</v>
      </c>
      <c r="T180" s="29">
        <v>4.2699999999999996</v>
      </c>
      <c r="U180" s="29">
        <v>803.07</v>
      </c>
      <c r="V180" s="29">
        <v>318.72000000000003</v>
      </c>
      <c r="W180" s="29">
        <v>36.58</v>
      </c>
      <c r="X180" s="29">
        <v>64.77</v>
      </c>
      <c r="Y180" s="29">
        <v>259.73</v>
      </c>
      <c r="Z180" s="29">
        <v>3.24</v>
      </c>
      <c r="AA180" s="29">
        <v>48.89</v>
      </c>
      <c r="AB180" s="29">
        <v>41.31</v>
      </c>
      <c r="AC180" s="29">
        <v>76.08</v>
      </c>
      <c r="AD180" s="29">
        <v>1.22</v>
      </c>
      <c r="AE180" s="29">
        <v>0.38</v>
      </c>
      <c r="AF180" s="29">
        <v>0.15</v>
      </c>
      <c r="AG180" s="29">
        <v>2.62</v>
      </c>
      <c r="AH180" s="29">
        <v>7.03</v>
      </c>
      <c r="AI180" s="29">
        <v>3</v>
      </c>
      <c r="AJ180" s="29">
        <v>0</v>
      </c>
      <c r="AK180" s="29">
        <v>752.28</v>
      </c>
      <c r="AL180" s="29">
        <v>625.13</v>
      </c>
      <c r="AM180" s="29">
        <v>1462.36</v>
      </c>
      <c r="AN180" s="29">
        <v>1081.4100000000001</v>
      </c>
      <c r="AO180" s="29">
        <v>394.93</v>
      </c>
      <c r="AP180" s="29">
        <v>723.26</v>
      </c>
      <c r="AQ180" s="29">
        <v>248.79</v>
      </c>
      <c r="AR180" s="29">
        <v>897.32</v>
      </c>
      <c r="AS180" s="29">
        <v>935.7</v>
      </c>
      <c r="AT180" s="29">
        <v>1120.22</v>
      </c>
      <c r="AU180" s="29">
        <v>1436.11</v>
      </c>
      <c r="AV180" s="29">
        <v>571.65</v>
      </c>
      <c r="AW180" s="29">
        <v>852.43</v>
      </c>
      <c r="AX180" s="29">
        <v>3651.95</v>
      </c>
      <c r="AY180" s="29">
        <v>102.88</v>
      </c>
      <c r="AZ180" s="29">
        <v>1111.03</v>
      </c>
      <c r="BA180" s="29">
        <v>831.7</v>
      </c>
      <c r="BB180" s="29">
        <v>662.04</v>
      </c>
      <c r="BC180" s="29">
        <v>317.93</v>
      </c>
      <c r="BD180" s="29">
        <v>0.39</v>
      </c>
      <c r="BE180" s="29">
        <v>0.12</v>
      </c>
      <c r="BF180" s="29">
        <v>0.08</v>
      </c>
      <c r="BG180" s="29">
        <v>0.21</v>
      </c>
      <c r="BH180" s="29">
        <v>0.25</v>
      </c>
      <c r="BI180" s="29">
        <v>0.94</v>
      </c>
      <c r="BJ180" s="29">
        <v>0</v>
      </c>
      <c r="BK180" s="29">
        <v>2.98</v>
      </c>
      <c r="BL180" s="29">
        <v>0</v>
      </c>
      <c r="BM180" s="29">
        <v>0.89</v>
      </c>
      <c r="BN180" s="29">
        <v>0.01</v>
      </c>
      <c r="BO180" s="29">
        <v>0</v>
      </c>
      <c r="BP180" s="29">
        <v>0</v>
      </c>
      <c r="BQ180" s="29">
        <v>0.13</v>
      </c>
      <c r="BR180" s="29">
        <v>0.32</v>
      </c>
      <c r="BS180" s="29">
        <v>2.73</v>
      </c>
      <c r="BT180" s="29">
        <v>0</v>
      </c>
      <c r="BU180" s="29">
        <v>0</v>
      </c>
      <c r="BV180" s="29">
        <v>0.55000000000000004</v>
      </c>
      <c r="BW180" s="29">
        <v>0.04</v>
      </c>
      <c r="BX180" s="29">
        <v>0</v>
      </c>
      <c r="BY180" s="29">
        <v>0</v>
      </c>
      <c r="BZ180" s="29">
        <v>0</v>
      </c>
      <c r="CA180" s="29">
        <v>0</v>
      </c>
      <c r="CB180" s="29">
        <v>622.5</v>
      </c>
      <c r="CC180" s="29">
        <f>$I$180/$I$181*100</f>
        <v>100</v>
      </c>
      <c r="CD180" s="29">
        <v>55.77</v>
      </c>
      <c r="CF180" s="29">
        <v>0</v>
      </c>
      <c r="CG180" s="29">
        <v>0</v>
      </c>
      <c r="CH180" s="29">
        <v>0</v>
      </c>
      <c r="CI180" s="29">
        <v>0</v>
      </c>
      <c r="CJ180" s="29">
        <v>0</v>
      </c>
      <c r="CK180" s="29">
        <v>0</v>
      </c>
      <c r="CL180" s="29">
        <v>0</v>
      </c>
      <c r="CM180" s="29">
        <v>0</v>
      </c>
      <c r="CN180" s="29">
        <v>0</v>
      </c>
      <c r="CO180" s="29">
        <v>15</v>
      </c>
      <c r="CP180" s="29">
        <v>1.1000000000000001</v>
      </c>
    </row>
    <row r="181" spans="1:94" s="29" customFormat="1" x14ac:dyDescent="0.25">
      <c r="B181" s="30" t="s">
        <v>97</v>
      </c>
      <c r="D181" s="29">
        <v>20.56</v>
      </c>
      <c r="E181" s="29">
        <v>8.73</v>
      </c>
      <c r="F181" s="29">
        <v>33.659999999999997</v>
      </c>
      <c r="G181" s="29">
        <v>1.48</v>
      </c>
      <c r="H181" s="29">
        <v>104.83</v>
      </c>
      <c r="I181" s="29">
        <v>798.68</v>
      </c>
      <c r="J181" s="29">
        <v>14.68</v>
      </c>
      <c r="K181" s="29">
        <v>0.31</v>
      </c>
      <c r="L181" s="29">
        <v>0</v>
      </c>
      <c r="M181" s="29">
        <v>0</v>
      </c>
      <c r="N181" s="29">
        <v>18.600000000000001</v>
      </c>
      <c r="O181" s="29">
        <v>80.59</v>
      </c>
      <c r="P181" s="29">
        <v>5.64</v>
      </c>
      <c r="Q181" s="29">
        <v>0</v>
      </c>
      <c r="R181" s="29">
        <v>0</v>
      </c>
      <c r="S181" s="29">
        <v>0.38</v>
      </c>
      <c r="T181" s="29">
        <v>4.2699999999999996</v>
      </c>
      <c r="U181" s="29">
        <v>803.07</v>
      </c>
      <c r="V181" s="29">
        <v>318.72000000000003</v>
      </c>
      <c r="W181" s="29">
        <v>36.58</v>
      </c>
      <c r="X181" s="29">
        <v>64.77</v>
      </c>
      <c r="Y181" s="29">
        <v>259.73</v>
      </c>
      <c r="Z181" s="29">
        <v>3.24</v>
      </c>
      <c r="AA181" s="29">
        <v>48.89</v>
      </c>
      <c r="AB181" s="29">
        <v>41.31</v>
      </c>
      <c r="AC181" s="29">
        <v>76.08</v>
      </c>
      <c r="AD181" s="29">
        <v>1.22</v>
      </c>
      <c r="AE181" s="29">
        <v>0.38</v>
      </c>
      <c r="AF181" s="29">
        <v>0.15</v>
      </c>
      <c r="AG181" s="29">
        <v>2.62</v>
      </c>
      <c r="AH181" s="29">
        <v>7.03</v>
      </c>
      <c r="AI181" s="29">
        <v>3</v>
      </c>
      <c r="AJ181" s="29">
        <v>0</v>
      </c>
      <c r="AK181" s="29">
        <v>752.28</v>
      </c>
      <c r="AL181" s="29">
        <v>625.13</v>
      </c>
      <c r="AM181" s="29">
        <v>1462.36</v>
      </c>
      <c r="AN181" s="29">
        <v>1081.4100000000001</v>
      </c>
      <c r="AO181" s="29">
        <v>394.93</v>
      </c>
      <c r="AP181" s="29">
        <v>723.26</v>
      </c>
      <c r="AQ181" s="29">
        <v>248.79</v>
      </c>
      <c r="AR181" s="29">
        <v>897.32</v>
      </c>
      <c r="AS181" s="29">
        <v>935.7</v>
      </c>
      <c r="AT181" s="29">
        <v>1120.22</v>
      </c>
      <c r="AU181" s="29">
        <v>1436.11</v>
      </c>
      <c r="AV181" s="29">
        <v>571.65</v>
      </c>
      <c r="AW181" s="29">
        <v>852.43</v>
      </c>
      <c r="AX181" s="29">
        <v>3651.95</v>
      </c>
      <c r="AY181" s="29">
        <v>102.88</v>
      </c>
      <c r="AZ181" s="29">
        <v>1111.03</v>
      </c>
      <c r="BA181" s="29">
        <v>831.7</v>
      </c>
      <c r="BB181" s="29">
        <v>662.04</v>
      </c>
      <c r="BC181" s="29">
        <v>317.93</v>
      </c>
      <c r="BD181" s="29">
        <v>0.39</v>
      </c>
      <c r="BE181" s="29">
        <v>0.12</v>
      </c>
      <c r="BF181" s="29">
        <v>0.08</v>
      </c>
      <c r="BG181" s="29">
        <v>0.21</v>
      </c>
      <c r="BH181" s="29">
        <v>0.25</v>
      </c>
      <c r="BI181" s="29">
        <v>0.94</v>
      </c>
      <c r="BJ181" s="29">
        <v>0</v>
      </c>
      <c r="BK181" s="29">
        <v>2.98</v>
      </c>
      <c r="BL181" s="29">
        <v>0</v>
      </c>
      <c r="BM181" s="29">
        <v>0.89</v>
      </c>
      <c r="BN181" s="29">
        <v>0.01</v>
      </c>
      <c r="BO181" s="29">
        <v>0</v>
      </c>
      <c r="BP181" s="29">
        <v>0</v>
      </c>
      <c r="BQ181" s="29">
        <v>0.13</v>
      </c>
      <c r="BR181" s="29">
        <v>0.32</v>
      </c>
      <c r="BS181" s="29">
        <v>2.73</v>
      </c>
      <c r="BT181" s="29">
        <v>0</v>
      </c>
      <c r="BU181" s="29">
        <v>0</v>
      </c>
      <c r="BV181" s="29">
        <v>0.55000000000000004</v>
      </c>
      <c r="BW181" s="29">
        <v>0.04</v>
      </c>
      <c r="BX181" s="29">
        <v>0</v>
      </c>
      <c r="BY181" s="29">
        <v>0</v>
      </c>
      <c r="BZ181" s="29">
        <v>0</v>
      </c>
      <c r="CA181" s="29">
        <v>0</v>
      </c>
      <c r="CB181" s="29">
        <v>622.5</v>
      </c>
      <c r="CD181" s="29">
        <v>55.77</v>
      </c>
      <c r="CF181" s="29">
        <v>0</v>
      </c>
      <c r="CG181" s="29">
        <v>0</v>
      </c>
      <c r="CH181" s="29">
        <v>0</v>
      </c>
      <c r="CI181" s="29">
        <v>0</v>
      </c>
      <c r="CJ181" s="29">
        <v>0</v>
      </c>
      <c r="CK181" s="29">
        <v>0</v>
      </c>
      <c r="CL181" s="29">
        <v>0</v>
      </c>
      <c r="CM181" s="29">
        <v>0</v>
      </c>
      <c r="CN181" s="29">
        <v>0</v>
      </c>
      <c r="CO181" s="29">
        <v>15</v>
      </c>
      <c r="CP181" s="29">
        <v>1.1000000000000001</v>
      </c>
    </row>
    <row r="182" spans="1:94" x14ac:dyDescent="0.25">
      <c r="B182" s="24" t="s">
        <v>144</v>
      </c>
    </row>
    <row r="183" spans="1:94" x14ac:dyDescent="0.25">
      <c r="B183" s="24" t="s">
        <v>90</v>
      </c>
    </row>
    <row r="184" spans="1:94" s="27" customFormat="1" x14ac:dyDescent="0.25">
      <c r="A184" s="27" t="str">
        <f>"54 Сб 1983"</f>
        <v>54 Сб 1983</v>
      </c>
      <c r="B184" s="28" t="s">
        <v>145</v>
      </c>
      <c r="C184" s="27" t="str">
        <f>"100"</f>
        <v>100</v>
      </c>
      <c r="D184" s="27">
        <v>18.940000000000001</v>
      </c>
      <c r="E184" s="27">
        <v>0.51</v>
      </c>
      <c r="F184" s="27">
        <v>14.94</v>
      </c>
      <c r="G184" s="27">
        <v>9.6</v>
      </c>
      <c r="H184" s="27">
        <v>9.52</v>
      </c>
      <c r="I184" s="27">
        <v>247.08301317647059</v>
      </c>
      <c r="J184" s="27">
        <v>4.4800000000000004</v>
      </c>
      <c r="K184" s="27">
        <v>6.26</v>
      </c>
      <c r="L184" s="27">
        <v>0</v>
      </c>
      <c r="M184" s="27">
        <v>0</v>
      </c>
      <c r="N184" s="27">
        <v>1.55</v>
      </c>
      <c r="O184" s="27">
        <v>6.97</v>
      </c>
      <c r="P184" s="27">
        <v>1</v>
      </c>
      <c r="Q184" s="27">
        <v>0</v>
      </c>
      <c r="R184" s="27">
        <v>0</v>
      </c>
      <c r="S184" s="27">
        <v>0.12</v>
      </c>
      <c r="T184" s="27">
        <v>1.37</v>
      </c>
      <c r="U184" s="27">
        <v>68.94</v>
      </c>
      <c r="V184" s="27">
        <v>50.45</v>
      </c>
      <c r="W184" s="27">
        <v>10.15</v>
      </c>
      <c r="X184" s="27">
        <v>7.21</v>
      </c>
      <c r="Y184" s="27">
        <v>28.43</v>
      </c>
      <c r="Z184" s="27">
        <v>0.54</v>
      </c>
      <c r="AA184" s="27">
        <v>26.47</v>
      </c>
      <c r="AB184" s="27">
        <v>19.690000000000001</v>
      </c>
      <c r="AC184" s="27">
        <v>48.2</v>
      </c>
      <c r="AD184" s="27">
        <v>4.4800000000000004</v>
      </c>
      <c r="AE184" s="27">
        <v>0.03</v>
      </c>
      <c r="AF184" s="27">
        <v>0.03</v>
      </c>
      <c r="AG184" s="27">
        <v>0.25</v>
      </c>
      <c r="AH184" s="27">
        <v>0.75</v>
      </c>
      <c r="AI184" s="27">
        <v>0.66</v>
      </c>
      <c r="AJ184" s="27">
        <v>0</v>
      </c>
      <c r="AK184" s="27">
        <v>28.76</v>
      </c>
      <c r="AL184" s="27">
        <v>22.52</v>
      </c>
      <c r="AM184" s="27">
        <v>40.86</v>
      </c>
      <c r="AN184" s="27">
        <v>33.51</v>
      </c>
      <c r="AO184" s="27">
        <v>15.61</v>
      </c>
      <c r="AP184" s="27">
        <v>23.25</v>
      </c>
      <c r="AQ184" s="27">
        <v>8.7100000000000009</v>
      </c>
      <c r="AR184" s="27">
        <v>24.52</v>
      </c>
      <c r="AS184" s="27">
        <v>26.35</v>
      </c>
      <c r="AT184" s="27">
        <v>28.76</v>
      </c>
      <c r="AU184" s="27">
        <v>45.49</v>
      </c>
      <c r="AV184" s="27">
        <v>13.28</v>
      </c>
      <c r="AW184" s="27">
        <v>15.56</v>
      </c>
      <c r="AX184" s="27">
        <v>67.69</v>
      </c>
      <c r="AY184" s="27">
        <v>0.5</v>
      </c>
      <c r="AZ184" s="27">
        <v>15.68</v>
      </c>
      <c r="BA184" s="27">
        <v>34.729999999999997</v>
      </c>
      <c r="BB184" s="27">
        <v>18.29</v>
      </c>
      <c r="BC184" s="27">
        <v>10.7</v>
      </c>
      <c r="BD184" s="27">
        <v>0.19</v>
      </c>
      <c r="BE184" s="27">
        <v>0.04</v>
      </c>
      <c r="BF184" s="27">
        <v>0.04</v>
      </c>
      <c r="BG184" s="27">
        <v>0.1</v>
      </c>
      <c r="BH184" s="27">
        <v>0.13</v>
      </c>
      <c r="BI184" s="27">
        <v>0.41</v>
      </c>
      <c r="BJ184" s="27">
        <v>0</v>
      </c>
      <c r="BK184" s="27">
        <v>1.79</v>
      </c>
      <c r="BL184" s="27">
        <v>0</v>
      </c>
      <c r="BM184" s="27">
        <v>0.73</v>
      </c>
      <c r="BN184" s="27">
        <v>0.02</v>
      </c>
      <c r="BO184" s="27">
        <v>0.06</v>
      </c>
      <c r="BP184" s="27">
        <v>0</v>
      </c>
      <c r="BQ184" s="27">
        <v>0.04</v>
      </c>
      <c r="BR184" s="27">
        <v>0.15</v>
      </c>
      <c r="BS184" s="27">
        <v>3.14</v>
      </c>
      <c r="BT184" s="27">
        <v>0</v>
      </c>
      <c r="BU184" s="27">
        <v>0</v>
      </c>
      <c r="BV184" s="27">
        <v>5.61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85.5</v>
      </c>
      <c r="CD184" s="27">
        <v>29.75</v>
      </c>
      <c r="CF184" s="27">
        <v>0</v>
      </c>
      <c r="CG184" s="27">
        <v>0</v>
      </c>
      <c r="CH184" s="27">
        <v>0</v>
      </c>
      <c r="CI184" s="27">
        <v>0</v>
      </c>
      <c r="CJ184" s="27">
        <v>0</v>
      </c>
      <c r="CK184" s="27">
        <v>0</v>
      </c>
      <c r="CL184" s="27">
        <v>0</v>
      </c>
      <c r="CM184" s="27">
        <v>0</v>
      </c>
      <c r="CN184" s="27">
        <v>0</v>
      </c>
      <c r="CO184" s="27">
        <v>0</v>
      </c>
      <c r="CP184" s="27">
        <v>0</v>
      </c>
    </row>
    <row r="185" spans="1:94" s="27" customFormat="1" x14ac:dyDescent="0.25">
      <c r="A185" s="27" t="str">
        <f>"3/3"</f>
        <v>3/3</v>
      </c>
      <c r="B185" s="28" t="s">
        <v>101</v>
      </c>
      <c r="C185" s="27" t="str">
        <f>"180"</f>
        <v>180</v>
      </c>
      <c r="D185" s="27">
        <v>3.73</v>
      </c>
      <c r="E185" s="27">
        <v>0.65</v>
      </c>
      <c r="F185" s="27">
        <v>4.4000000000000004</v>
      </c>
      <c r="G185" s="27">
        <v>0.62</v>
      </c>
      <c r="H185" s="27">
        <v>26.49</v>
      </c>
      <c r="I185" s="27">
        <v>159.10285500000001</v>
      </c>
      <c r="J185" s="27">
        <v>2.73</v>
      </c>
      <c r="K185" s="27">
        <v>0.1</v>
      </c>
      <c r="L185" s="27">
        <v>0</v>
      </c>
      <c r="M185" s="27">
        <v>0</v>
      </c>
      <c r="N185" s="27">
        <v>2.58</v>
      </c>
      <c r="O185" s="27">
        <v>21.87</v>
      </c>
      <c r="P185" s="27">
        <v>2.04</v>
      </c>
      <c r="Q185" s="27">
        <v>0</v>
      </c>
      <c r="R185" s="27">
        <v>0</v>
      </c>
      <c r="S185" s="27">
        <v>0.35</v>
      </c>
      <c r="T185" s="27">
        <v>2.27</v>
      </c>
      <c r="U185" s="27">
        <v>93.41</v>
      </c>
      <c r="V185" s="27">
        <v>763.51</v>
      </c>
      <c r="W185" s="27">
        <v>40.75</v>
      </c>
      <c r="X185" s="27">
        <v>36.42</v>
      </c>
      <c r="Y185" s="27">
        <v>104.19</v>
      </c>
      <c r="Z185" s="27">
        <v>1.35</v>
      </c>
      <c r="AA185" s="27">
        <v>22.5</v>
      </c>
      <c r="AB185" s="27">
        <v>40.93</v>
      </c>
      <c r="AC185" s="27">
        <v>30.06</v>
      </c>
      <c r="AD185" s="27">
        <v>0.21</v>
      </c>
      <c r="AE185" s="27">
        <v>0.14000000000000001</v>
      </c>
      <c r="AF185" s="27">
        <v>0.12</v>
      </c>
      <c r="AG185" s="27">
        <v>1.6</v>
      </c>
      <c r="AH185" s="27">
        <v>3.11</v>
      </c>
      <c r="AI185" s="27">
        <v>6.54</v>
      </c>
      <c r="AJ185" s="27">
        <v>0</v>
      </c>
      <c r="AK185" s="27">
        <v>36.64</v>
      </c>
      <c r="AL185" s="27">
        <v>36.17</v>
      </c>
      <c r="AM185" s="27">
        <v>139.19</v>
      </c>
      <c r="AN185" s="27">
        <v>141.72</v>
      </c>
      <c r="AO185" s="27">
        <v>31.93</v>
      </c>
      <c r="AP185" s="27">
        <v>91.36</v>
      </c>
      <c r="AQ185" s="27">
        <v>41.81</v>
      </c>
      <c r="AR185" s="27">
        <v>96.1</v>
      </c>
      <c r="AS185" s="27">
        <v>90.8</v>
      </c>
      <c r="AT185" s="27">
        <v>247.35</v>
      </c>
      <c r="AU185" s="27">
        <v>110.17</v>
      </c>
      <c r="AV185" s="27">
        <v>23.04</v>
      </c>
      <c r="AW185" s="27">
        <v>64.13</v>
      </c>
      <c r="AX185" s="27">
        <v>344.65</v>
      </c>
      <c r="AY185" s="27">
        <v>0</v>
      </c>
      <c r="AZ185" s="27">
        <v>48.22</v>
      </c>
      <c r="BA185" s="27">
        <v>43.86</v>
      </c>
      <c r="BB185" s="27">
        <v>87.3</v>
      </c>
      <c r="BC185" s="27">
        <v>25.99</v>
      </c>
      <c r="BD185" s="27">
        <v>0.11</v>
      </c>
      <c r="BE185" s="27">
        <v>0.05</v>
      </c>
      <c r="BF185" s="27">
        <v>0.03</v>
      </c>
      <c r="BG185" s="27">
        <v>0.06</v>
      </c>
      <c r="BH185" s="27">
        <v>7.0000000000000007E-2</v>
      </c>
      <c r="BI185" s="27">
        <v>0.34</v>
      </c>
      <c r="BJ185" s="27">
        <v>0</v>
      </c>
      <c r="BK185" s="27">
        <v>1.05</v>
      </c>
      <c r="BL185" s="27">
        <v>0</v>
      </c>
      <c r="BM185" s="27">
        <v>0.31</v>
      </c>
      <c r="BN185" s="27">
        <v>0</v>
      </c>
      <c r="BO185" s="27">
        <v>0</v>
      </c>
      <c r="BP185" s="27">
        <v>0</v>
      </c>
      <c r="BQ185" s="27">
        <v>7.0000000000000007E-2</v>
      </c>
      <c r="BR185" s="27">
        <v>0.11</v>
      </c>
      <c r="BS185" s="27">
        <v>1.02</v>
      </c>
      <c r="BT185" s="27">
        <v>0</v>
      </c>
      <c r="BU185" s="27">
        <v>0</v>
      </c>
      <c r="BV185" s="27">
        <v>0.17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148.35</v>
      </c>
      <c r="CD185" s="27">
        <v>29.32</v>
      </c>
      <c r="CF185" s="27">
        <v>0</v>
      </c>
      <c r="CG185" s="27">
        <v>0</v>
      </c>
      <c r="CH185" s="27">
        <v>0</v>
      </c>
      <c r="CI185" s="27">
        <v>0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0</v>
      </c>
      <c r="CP185" s="27">
        <v>0.27</v>
      </c>
    </row>
    <row r="186" spans="1:94" s="27" customFormat="1" x14ac:dyDescent="0.25">
      <c r="A186" s="27" t="str">
        <f>"6/10"</f>
        <v>6/10</v>
      </c>
      <c r="B186" s="28" t="s">
        <v>102</v>
      </c>
      <c r="C186" s="27" t="str">
        <f>"200"</f>
        <v>200</v>
      </c>
      <c r="D186" s="27">
        <v>1.02</v>
      </c>
      <c r="E186" s="27">
        <v>0</v>
      </c>
      <c r="F186" s="27">
        <v>0.06</v>
      </c>
      <c r="G186" s="27">
        <v>0.06</v>
      </c>
      <c r="H186" s="27">
        <v>23.18</v>
      </c>
      <c r="I186" s="27">
        <v>87.598919999999993</v>
      </c>
      <c r="J186" s="27">
        <v>0.02</v>
      </c>
      <c r="K186" s="27">
        <v>0</v>
      </c>
      <c r="L186" s="27">
        <v>0</v>
      </c>
      <c r="M186" s="27">
        <v>0</v>
      </c>
      <c r="N186" s="27">
        <v>19.190000000000001</v>
      </c>
      <c r="O186" s="27">
        <v>0.56999999999999995</v>
      </c>
      <c r="P186" s="27">
        <v>3.42</v>
      </c>
      <c r="Q186" s="27">
        <v>0</v>
      </c>
      <c r="R186" s="27">
        <v>0</v>
      </c>
      <c r="S186" s="27">
        <v>0.3</v>
      </c>
      <c r="T186" s="27">
        <v>0.81</v>
      </c>
      <c r="U186" s="27">
        <v>3.47</v>
      </c>
      <c r="V186" s="27">
        <v>340.26</v>
      </c>
      <c r="W186" s="27">
        <v>31.33</v>
      </c>
      <c r="X186" s="27">
        <v>19.95</v>
      </c>
      <c r="Y186" s="27">
        <v>27.16</v>
      </c>
      <c r="Z186" s="27">
        <v>0.65</v>
      </c>
      <c r="AA186" s="27">
        <v>0</v>
      </c>
      <c r="AB186" s="27">
        <v>630</v>
      </c>
      <c r="AC186" s="27">
        <v>116.6</v>
      </c>
      <c r="AD186" s="27">
        <v>1.1000000000000001</v>
      </c>
      <c r="AE186" s="27">
        <v>0.02</v>
      </c>
      <c r="AF186" s="27">
        <v>0.04</v>
      </c>
      <c r="AG186" s="27">
        <v>0.51</v>
      </c>
      <c r="AH186" s="27">
        <v>0.78</v>
      </c>
      <c r="AI186" s="27">
        <v>0.32</v>
      </c>
      <c r="AJ186" s="27">
        <v>0</v>
      </c>
      <c r="AK186" s="27">
        <v>0</v>
      </c>
      <c r="AL186" s="27">
        <v>0</v>
      </c>
      <c r="AM186" s="27">
        <v>0.01</v>
      </c>
      <c r="AN186" s="27">
        <v>0.02</v>
      </c>
      <c r="AO186" s="27">
        <v>0</v>
      </c>
      <c r="AP186" s="27">
        <v>0.01</v>
      </c>
      <c r="AQ186" s="27">
        <v>0</v>
      </c>
      <c r="AR186" s="27">
        <v>0.01</v>
      </c>
      <c r="AS186" s="27">
        <v>0.01</v>
      </c>
      <c r="AT186" s="27">
        <v>0.01</v>
      </c>
      <c r="AU186" s="27">
        <v>0.06</v>
      </c>
      <c r="AV186" s="27">
        <v>0</v>
      </c>
      <c r="AW186" s="27">
        <v>0.01</v>
      </c>
      <c r="AX186" s="27">
        <v>0.03</v>
      </c>
      <c r="AY186" s="27">
        <v>0</v>
      </c>
      <c r="AZ186" s="27">
        <v>0.02</v>
      </c>
      <c r="BA186" s="27">
        <v>0.01</v>
      </c>
      <c r="BB186" s="27">
        <v>0.01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0.01</v>
      </c>
      <c r="BT186" s="27">
        <v>0</v>
      </c>
      <c r="BU186" s="27">
        <v>0</v>
      </c>
      <c r="BV186" s="27">
        <v>0.01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v>214.01</v>
      </c>
      <c r="CD186" s="27">
        <v>105</v>
      </c>
      <c r="CF186" s="27">
        <v>0</v>
      </c>
      <c r="CG186" s="27">
        <v>0</v>
      </c>
      <c r="CH186" s="27">
        <v>0</v>
      </c>
      <c r="CI186" s="27">
        <v>0</v>
      </c>
      <c r="CJ186" s="27">
        <v>0</v>
      </c>
      <c r="CK186" s="27">
        <v>0</v>
      </c>
      <c r="CL186" s="27">
        <v>0</v>
      </c>
      <c r="CM186" s="27">
        <v>0</v>
      </c>
      <c r="CN186" s="27">
        <v>0</v>
      </c>
      <c r="CO186" s="27">
        <v>10</v>
      </c>
      <c r="CP186" s="27">
        <v>0</v>
      </c>
    </row>
    <row r="187" spans="1:94" s="27" customFormat="1" x14ac:dyDescent="0.25">
      <c r="A187" s="27" t="str">
        <f>"-"</f>
        <v>-</v>
      </c>
      <c r="B187" s="28" t="s">
        <v>94</v>
      </c>
      <c r="C187" s="27" t="str">
        <f>"45"</f>
        <v>45</v>
      </c>
      <c r="D187" s="27">
        <v>2.98</v>
      </c>
      <c r="E187" s="27">
        <v>0</v>
      </c>
      <c r="F187" s="27">
        <v>0.3</v>
      </c>
      <c r="G187" s="27">
        <v>0.3</v>
      </c>
      <c r="H187" s="27">
        <v>21.11</v>
      </c>
      <c r="I187" s="27">
        <v>100.75545</v>
      </c>
      <c r="J187" s="27">
        <v>0</v>
      </c>
      <c r="K187" s="27">
        <v>0</v>
      </c>
      <c r="L187" s="27">
        <v>0</v>
      </c>
      <c r="M187" s="27">
        <v>0</v>
      </c>
      <c r="N187" s="27">
        <v>0.5</v>
      </c>
      <c r="O187" s="27">
        <v>20.52</v>
      </c>
      <c r="P187" s="27">
        <v>0.09</v>
      </c>
      <c r="Q187" s="27">
        <v>0</v>
      </c>
      <c r="R187" s="27">
        <v>0</v>
      </c>
      <c r="S187" s="27">
        <v>0</v>
      </c>
      <c r="T187" s="27">
        <v>0.81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229.03</v>
      </c>
      <c r="AN187" s="27">
        <v>75.95</v>
      </c>
      <c r="AO187" s="27">
        <v>45.02</v>
      </c>
      <c r="AP187" s="27">
        <v>90.05</v>
      </c>
      <c r="AQ187" s="27">
        <v>34.06</v>
      </c>
      <c r="AR187" s="27">
        <v>162.86000000000001</v>
      </c>
      <c r="AS187" s="27">
        <v>101.01</v>
      </c>
      <c r="AT187" s="27">
        <v>140.94</v>
      </c>
      <c r="AU187" s="27">
        <v>116.28</v>
      </c>
      <c r="AV187" s="27">
        <v>61.07</v>
      </c>
      <c r="AW187" s="27">
        <v>108.05</v>
      </c>
      <c r="AX187" s="27">
        <v>903.58</v>
      </c>
      <c r="AY187" s="27">
        <v>0</v>
      </c>
      <c r="AZ187" s="27">
        <v>294.41000000000003</v>
      </c>
      <c r="BA187" s="27">
        <v>128.02000000000001</v>
      </c>
      <c r="BB187" s="27">
        <v>84.96</v>
      </c>
      <c r="BC187" s="27">
        <v>67.34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0.04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0.03</v>
      </c>
      <c r="BT187" s="27">
        <v>0</v>
      </c>
      <c r="BU187" s="27">
        <v>0</v>
      </c>
      <c r="BV187" s="27">
        <v>0.12</v>
      </c>
      <c r="BW187" s="27">
        <v>0.01</v>
      </c>
      <c r="BX187" s="27">
        <v>0</v>
      </c>
      <c r="BY187" s="27">
        <v>0</v>
      </c>
      <c r="BZ187" s="27">
        <v>0</v>
      </c>
      <c r="CA187" s="27">
        <v>0</v>
      </c>
      <c r="CB187" s="27">
        <v>17.600000000000001</v>
      </c>
      <c r="CD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</row>
    <row r="188" spans="1:94" s="27" customFormat="1" x14ac:dyDescent="0.25">
      <c r="A188" s="27" t="str">
        <f>"-"</f>
        <v>-</v>
      </c>
      <c r="B188" s="28" t="s">
        <v>95</v>
      </c>
      <c r="C188" s="27" t="str">
        <f>"30"</f>
        <v>30</v>
      </c>
      <c r="D188" s="27">
        <v>1.98</v>
      </c>
      <c r="E188" s="27">
        <v>0</v>
      </c>
      <c r="F188" s="27">
        <v>0.36</v>
      </c>
      <c r="G188" s="27">
        <v>0.36</v>
      </c>
      <c r="H188" s="27">
        <v>12.51</v>
      </c>
      <c r="I188" s="27">
        <v>58.013999999999996</v>
      </c>
      <c r="J188" s="27">
        <v>0.06</v>
      </c>
      <c r="K188" s="27">
        <v>0</v>
      </c>
      <c r="L188" s="27">
        <v>0</v>
      </c>
      <c r="M188" s="27">
        <v>0</v>
      </c>
      <c r="N188" s="27">
        <v>0.36</v>
      </c>
      <c r="O188" s="27">
        <v>9.66</v>
      </c>
      <c r="P188" s="27">
        <v>2.4900000000000002</v>
      </c>
      <c r="Q188" s="27">
        <v>0</v>
      </c>
      <c r="R188" s="27">
        <v>0</v>
      </c>
      <c r="S188" s="27">
        <v>0.3</v>
      </c>
      <c r="T188" s="27">
        <v>0.75</v>
      </c>
      <c r="U188" s="27">
        <v>183</v>
      </c>
      <c r="V188" s="27">
        <v>73.5</v>
      </c>
      <c r="W188" s="27">
        <v>10.5</v>
      </c>
      <c r="X188" s="27">
        <v>14.1</v>
      </c>
      <c r="Y188" s="27">
        <v>47.4</v>
      </c>
      <c r="Z188" s="27">
        <v>1.17</v>
      </c>
      <c r="AA188" s="27">
        <v>0</v>
      </c>
      <c r="AB188" s="27">
        <v>1.5</v>
      </c>
      <c r="AC188" s="27">
        <v>0.3</v>
      </c>
      <c r="AD188" s="27">
        <v>0.42</v>
      </c>
      <c r="AE188" s="27">
        <v>0.05</v>
      </c>
      <c r="AF188" s="27">
        <v>0.02</v>
      </c>
      <c r="AG188" s="27">
        <v>0.21</v>
      </c>
      <c r="AH188" s="27">
        <v>0.6</v>
      </c>
      <c r="AI188" s="27">
        <v>0</v>
      </c>
      <c r="AJ188" s="27">
        <v>0</v>
      </c>
      <c r="AK188" s="27">
        <v>0</v>
      </c>
      <c r="AL188" s="27">
        <v>0</v>
      </c>
      <c r="AM188" s="27">
        <v>128.1</v>
      </c>
      <c r="AN188" s="27">
        <v>66.900000000000006</v>
      </c>
      <c r="AO188" s="27">
        <v>27.9</v>
      </c>
      <c r="AP188" s="27">
        <v>59.4</v>
      </c>
      <c r="AQ188" s="27">
        <v>24</v>
      </c>
      <c r="AR188" s="27">
        <v>111.3</v>
      </c>
      <c r="AS188" s="27">
        <v>89.1</v>
      </c>
      <c r="AT188" s="27">
        <v>87.3</v>
      </c>
      <c r="AU188" s="27">
        <v>139.19999999999999</v>
      </c>
      <c r="AV188" s="27">
        <v>37.200000000000003</v>
      </c>
      <c r="AW188" s="27">
        <v>93</v>
      </c>
      <c r="AX188" s="27">
        <v>458.7</v>
      </c>
      <c r="AY188" s="27">
        <v>0</v>
      </c>
      <c r="AZ188" s="27">
        <v>157.80000000000001</v>
      </c>
      <c r="BA188" s="27">
        <v>87.3</v>
      </c>
      <c r="BB188" s="27">
        <v>54</v>
      </c>
      <c r="BC188" s="27">
        <v>39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0.04</v>
      </c>
      <c r="BL188" s="27">
        <v>0</v>
      </c>
      <c r="BM188" s="27">
        <v>0</v>
      </c>
      <c r="BN188" s="27">
        <v>0.01</v>
      </c>
      <c r="BO188" s="27">
        <v>0</v>
      </c>
      <c r="BP188" s="27">
        <v>0</v>
      </c>
      <c r="BQ188" s="27">
        <v>0</v>
      </c>
      <c r="BR188" s="27">
        <v>0</v>
      </c>
      <c r="BS188" s="27">
        <v>0.03</v>
      </c>
      <c r="BT188" s="27">
        <v>0</v>
      </c>
      <c r="BU188" s="27">
        <v>0</v>
      </c>
      <c r="BV188" s="27">
        <v>0.14000000000000001</v>
      </c>
      <c r="BW188" s="27">
        <v>0.02</v>
      </c>
      <c r="BX188" s="27">
        <v>0</v>
      </c>
      <c r="BY188" s="27">
        <v>0</v>
      </c>
      <c r="BZ188" s="27">
        <v>0</v>
      </c>
      <c r="CA188" s="27">
        <v>0</v>
      </c>
      <c r="CB188" s="27">
        <v>14.1</v>
      </c>
      <c r="CD188" s="27">
        <v>0.25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</row>
    <row r="189" spans="1:94" s="25" customFormat="1" x14ac:dyDescent="0.25">
      <c r="A189" s="25" t="str">
        <f>"1/1"</f>
        <v>1/1</v>
      </c>
      <c r="B189" s="26" t="s">
        <v>146</v>
      </c>
      <c r="C189" s="33">
        <v>60</v>
      </c>
      <c r="D189" s="25">
        <v>1.82</v>
      </c>
      <c r="E189" s="25">
        <v>0</v>
      </c>
      <c r="F189" s="25">
        <v>2.4700000000000002</v>
      </c>
      <c r="G189" s="25">
        <v>2.4700000000000002</v>
      </c>
      <c r="H189" s="25">
        <v>6.7</v>
      </c>
      <c r="I189" s="25">
        <v>50.523311999999997</v>
      </c>
      <c r="J189" s="25">
        <v>0.3</v>
      </c>
      <c r="K189" s="25">
        <v>1.56</v>
      </c>
      <c r="L189" s="25">
        <v>0</v>
      </c>
      <c r="M189" s="25">
        <v>0</v>
      </c>
      <c r="N189" s="25">
        <v>1.94</v>
      </c>
      <c r="O189" s="25">
        <v>1.88</v>
      </c>
      <c r="P189" s="25">
        <v>2.88</v>
      </c>
      <c r="Q189" s="25">
        <v>0</v>
      </c>
      <c r="R189" s="25">
        <v>0</v>
      </c>
      <c r="S189" s="25">
        <v>0.06</v>
      </c>
      <c r="T189" s="25">
        <v>0.76</v>
      </c>
      <c r="U189" s="25">
        <v>211.68</v>
      </c>
      <c r="V189" s="25">
        <v>58.21</v>
      </c>
      <c r="W189" s="25">
        <v>11.76</v>
      </c>
      <c r="X189" s="25">
        <v>12.35</v>
      </c>
      <c r="Y189" s="25">
        <v>36.5</v>
      </c>
      <c r="Z189" s="25">
        <v>0.41</v>
      </c>
      <c r="AA189" s="25">
        <v>0</v>
      </c>
      <c r="AB189" s="25">
        <v>176.4</v>
      </c>
      <c r="AC189" s="25">
        <v>30</v>
      </c>
      <c r="AD189" s="25">
        <v>1.18</v>
      </c>
      <c r="AE189" s="25">
        <v>0.06</v>
      </c>
      <c r="AF189" s="25">
        <v>0.03</v>
      </c>
      <c r="AG189" s="25">
        <v>0.41</v>
      </c>
      <c r="AH189" s="25">
        <v>0.78</v>
      </c>
      <c r="AI189" s="25">
        <v>5.88</v>
      </c>
      <c r="AJ189" s="25">
        <v>0</v>
      </c>
      <c r="AK189" s="25">
        <v>0</v>
      </c>
      <c r="AL189" s="25">
        <v>0</v>
      </c>
      <c r="AM189" s="25">
        <v>225.4</v>
      </c>
      <c r="AN189" s="25">
        <v>225.4</v>
      </c>
      <c r="AO189" s="25">
        <v>29.4</v>
      </c>
      <c r="AP189" s="25">
        <v>147</v>
      </c>
      <c r="AQ189" s="25">
        <v>35.28</v>
      </c>
      <c r="AR189" s="25">
        <v>127.4</v>
      </c>
      <c r="AS189" s="25">
        <v>137.19999999999999</v>
      </c>
      <c r="AT189" s="25">
        <v>336.14</v>
      </c>
      <c r="AU189" s="25">
        <v>460.6</v>
      </c>
      <c r="AV189" s="25">
        <v>62.72</v>
      </c>
      <c r="AW189" s="25">
        <v>156.80000000000001</v>
      </c>
      <c r="AX189" s="25">
        <v>343</v>
      </c>
      <c r="AY189" s="25">
        <v>0</v>
      </c>
      <c r="AZ189" s="25">
        <v>149.94</v>
      </c>
      <c r="BA189" s="25">
        <v>159.74</v>
      </c>
      <c r="BB189" s="25">
        <v>98</v>
      </c>
      <c r="BC189" s="25">
        <v>28.42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0.24</v>
      </c>
      <c r="BL189" s="25">
        <v>0</v>
      </c>
      <c r="BM189" s="25">
        <v>0.16</v>
      </c>
      <c r="BN189" s="25">
        <v>0.01</v>
      </c>
      <c r="BO189" s="25">
        <v>0.03</v>
      </c>
      <c r="BP189" s="25">
        <v>0</v>
      </c>
      <c r="BQ189" s="25">
        <v>0</v>
      </c>
      <c r="BR189" s="25">
        <v>0</v>
      </c>
      <c r="BS189" s="25">
        <v>0.93</v>
      </c>
      <c r="BT189" s="25">
        <v>0</v>
      </c>
      <c r="BU189" s="25">
        <v>0</v>
      </c>
      <c r="BV189" s="25">
        <v>2.31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83.9</v>
      </c>
      <c r="CD189" s="25">
        <v>49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</row>
    <row r="190" spans="1:94" s="29" customFormat="1" x14ac:dyDescent="0.25">
      <c r="B190" s="30" t="s">
        <v>96</v>
      </c>
      <c r="C190" s="29">
        <v>615</v>
      </c>
      <c r="D190" s="29">
        <v>31.69</v>
      </c>
      <c r="E190" s="29">
        <v>1.1599999999999999</v>
      </c>
      <c r="F190" s="29">
        <v>24.17</v>
      </c>
      <c r="G190" s="29">
        <v>15.04</v>
      </c>
      <c r="H190" s="29">
        <v>103.97</v>
      </c>
      <c r="I190" s="29">
        <v>736.76</v>
      </c>
      <c r="J190" s="29">
        <v>7.79</v>
      </c>
      <c r="K190" s="29">
        <v>8.9600000000000009</v>
      </c>
      <c r="L190" s="29">
        <v>0</v>
      </c>
      <c r="M190" s="29">
        <v>0</v>
      </c>
      <c r="N190" s="29">
        <v>27.4</v>
      </c>
      <c r="O190" s="29">
        <v>62.73</v>
      </c>
      <c r="P190" s="29">
        <v>13.84</v>
      </c>
      <c r="Q190" s="29">
        <v>0</v>
      </c>
      <c r="R190" s="29">
        <v>0</v>
      </c>
      <c r="S190" s="29">
        <v>1.1599999999999999</v>
      </c>
      <c r="T190" s="29">
        <v>7.28</v>
      </c>
      <c r="U190" s="29">
        <v>701.61</v>
      </c>
      <c r="V190" s="29">
        <v>1324.74</v>
      </c>
      <c r="W190" s="29">
        <v>112.32</v>
      </c>
      <c r="X190" s="29">
        <v>98.26</v>
      </c>
      <c r="Y190" s="29">
        <v>268.01</v>
      </c>
      <c r="Z190" s="29">
        <v>4.4000000000000004</v>
      </c>
      <c r="AA190" s="29">
        <v>48.97</v>
      </c>
      <c r="AB190" s="29">
        <v>986.12</v>
      </c>
      <c r="AC190" s="29">
        <v>245.16</v>
      </c>
      <c r="AD190" s="29">
        <v>8.17</v>
      </c>
      <c r="AE190" s="29">
        <v>0.35</v>
      </c>
      <c r="AF190" s="29">
        <v>0.26</v>
      </c>
      <c r="AG190" s="29">
        <v>3.25</v>
      </c>
      <c r="AH190" s="29">
        <v>6.53</v>
      </c>
      <c r="AI190" s="29">
        <v>17.32</v>
      </c>
      <c r="AJ190" s="29">
        <v>0</v>
      </c>
      <c r="AK190" s="29">
        <v>65.400000000000006</v>
      </c>
      <c r="AL190" s="29">
        <v>58.68</v>
      </c>
      <c r="AM190" s="29">
        <v>762.6</v>
      </c>
      <c r="AN190" s="29">
        <v>543.5</v>
      </c>
      <c r="AO190" s="29">
        <v>149.87</v>
      </c>
      <c r="AP190" s="29">
        <v>411.06</v>
      </c>
      <c r="AQ190" s="29">
        <v>143.87</v>
      </c>
      <c r="AR190" s="29">
        <v>522.19000000000005</v>
      </c>
      <c r="AS190" s="29">
        <v>444.47</v>
      </c>
      <c r="AT190" s="29">
        <v>840.5</v>
      </c>
      <c r="AU190" s="29">
        <v>871.79</v>
      </c>
      <c r="AV190" s="29">
        <v>197.32</v>
      </c>
      <c r="AW190" s="29">
        <v>437.55</v>
      </c>
      <c r="AX190" s="29">
        <v>2117.65</v>
      </c>
      <c r="AY190" s="29">
        <v>0.5</v>
      </c>
      <c r="AZ190" s="29">
        <v>666.06</v>
      </c>
      <c r="BA190" s="29">
        <v>453.66</v>
      </c>
      <c r="BB190" s="29">
        <v>342.54</v>
      </c>
      <c r="BC190" s="29">
        <v>171.45</v>
      </c>
      <c r="BD190" s="29">
        <v>0.31</v>
      </c>
      <c r="BE190" s="29">
        <v>0.1</v>
      </c>
      <c r="BF190" s="29">
        <v>7.0000000000000007E-2</v>
      </c>
      <c r="BG190" s="29">
        <v>0.16</v>
      </c>
      <c r="BH190" s="29">
        <v>0.2</v>
      </c>
      <c r="BI190" s="29">
        <v>0.75</v>
      </c>
      <c r="BJ190" s="29">
        <v>0</v>
      </c>
      <c r="BK190" s="29">
        <v>3.17</v>
      </c>
      <c r="BL190" s="29">
        <v>0</v>
      </c>
      <c r="BM190" s="29">
        <v>1.21</v>
      </c>
      <c r="BN190" s="29">
        <v>0.04</v>
      </c>
      <c r="BO190" s="29">
        <v>0.09</v>
      </c>
      <c r="BP190" s="29">
        <v>0</v>
      </c>
      <c r="BQ190" s="29">
        <v>0.11</v>
      </c>
      <c r="BR190" s="29">
        <v>0.26</v>
      </c>
      <c r="BS190" s="29">
        <v>5.16</v>
      </c>
      <c r="BT190" s="29">
        <v>0</v>
      </c>
      <c r="BU190" s="29">
        <v>0</v>
      </c>
      <c r="BV190" s="29">
        <v>8.3699999999999992</v>
      </c>
      <c r="BW190" s="29">
        <v>0.04</v>
      </c>
      <c r="BX190" s="29">
        <v>0</v>
      </c>
      <c r="BY190" s="29">
        <v>0</v>
      </c>
      <c r="BZ190" s="29">
        <v>0</v>
      </c>
      <c r="CA190" s="29">
        <v>0</v>
      </c>
      <c r="CB190" s="29">
        <v>563.45000000000005</v>
      </c>
      <c r="CC190" s="29">
        <f>$I$190/$I$191*100</f>
        <v>100</v>
      </c>
      <c r="CD190" s="29">
        <v>213.32</v>
      </c>
      <c r="CF190" s="29">
        <v>0</v>
      </c>
      <c r="CG190" s="29">
        <v>0</v>
      </c>
      <c r="CH190" s="29">
        <v>0</v>
      </c>
      <c r="CI190" s="29">
        <v>0</v>
      </c>
      <c r="CJ190" s="29">
        <v>0</v>
      </c>
      <c r="CK190" s="29">
        <v>0</v>
      </c>
      <c r="CL190" s="29">
        <v>0</v>
      </c>
      <c r="CM190" s="29">
        <v>0</v>
      </c>
      <c r="CN190" s="29">
        <v>0</v>
      </c>
      <c r="CO190" s="29">
        <v>10</v>
      </c>
      <c r="CP190" s="29">
        <v>0.27</v>
      </c>
    </row>
    <row r="191" spans="1:94" s="29" customFormat="1" x14ac:dyDescent="0.25">
      <c r="B191" s="30" t="s">
        <v>97</v>
      </c>
      <c r="D191" s="29">
        <v>31.69</v>
      </c>
      <c r="E191" s="29">
        <v>1.1599999999999999</v>
      </c>
      <c r="F191" s="29">
        <v>24.17</v>
      </c>
      <c r="G191" s="29">
        <v>15.04</v>
      </c>
      <c r="H191" s="29">
        <v>103.97</v>
      </c>
      <c r="I191" s="29">
        <v>736.76</v>
      </c>
      <c r="J191" s="29">
        <v>7.79</v>
      </c>
      <c r="K191" s="29">
        <v>8.9600000000000009</v>
      </c>
      <c r="L191" s="29">
        <v>0</v>
      </c>
      <c r="M191" s="29">
        <v>0</v>
      </c>
      <c r="N191" s="29">
        <v>27.4</v>
      </c>
      <c r="O191" s="29">
        <v>62.73</v>
      </c>
      <c r="P191" s="29">
        <v>13.84</v>
      </c>
      <c r="Q191" s="29">
        <v>0</v>
      </c>
      <c r="R191" s="29">
        <v>0</v>
      </c>
      <c r="S191" s="29">
        <v>1.1599999999999999</v>
      </c>
      <c r="T191" s="29">
        <v>7.28</v>
      </c>
      <c r="U191" s="29">
        <v>701.61</v>
      </c>
      <c r="V191" s="29">
        <v>1324.74</v>
      </c>
      <c r="W191" s="29">
        <v>112.32</v>
      </c>
      <c r="X191" s="29">
        <v>98.26</v>
      </c>
      <c r="Y191" s="29">
        <v>268.01</v>
      </c>
      <c r="Z191" s="29">
        <v>4.4000000000000004</v>
      </c>
      <c r="AA191" s="29">
        <v>48.97</v>
      </c>
      <c r="AB191" s="29">
        <v>986.12</v>
      </c>
      <c r="AC191" s="29">
        <v>245.16</v>
      </c>
      <c r="AD191" s="29">
        <v>8.17</v>
      </c>
      <c r="AE191" s="29">
        <v>0.35</v>
      </c>
      <c r="AF191" s="29">
        <v>0.26</v>
      </c>
      <c r="AG191" s="29">
        <v>3.25</v>
      </c>
      <c r="AH191" s="29">
        <v>6.53</v>
      </c>
      <c r="AI191" s="29">
        <v>17.32</v>
      </c>
      <c r="AJ191" s="29">
        <v>0</v>
      </c>
      <c r="AK191" s="29">
        <v>65.400000000000006</v>
      </c>
      <c r="AL191" s="29">
        <v>58.68</v>
      </c>
      <c r="AM191" s="29">
        <v>762.6</v>
      </c>
      <c r="AN191" s="29">
        <v>543.5</v>
      </c>
      <c r="AO191" s="29">
        <v>149.87</v>
      </c>
      <c r="AP191" s="29">
        <v>411.06</v>
      </c>
      <c r="AQ191" s="29">
        <v>143.87</v>
      </c>
      <c r="AR191" s="29">
        <v>522.19000000000005</v>
      </c>
      <c r="AS191" s="29">
        <v>444.47</v>
      </c>
      <c r="AT191" s="29">
        <v>840.5</v>
      </c>
      <c r="AU191" s="29">
        <v>871.79</v>
      </c>
      <c r="AV191" s="29">
        <v>197.32</v>
      </c>
      <c r="AW191" s="29">
        <v>437.55</v>
      </c>
      <c r="AX191" s="29">
        <v>2117.65</v>
      </c>
      <c r="AY191" s="29">
        <v>0.5</v>
      </c>
      <c r="AZ191" s="29">
        <v>666.06</v>
      </c>
      <c r="BA191" s="29">
        <v>453.66</v>
      </c>
      <c r="BB191" s="29">
        <v>342.54</v>
      </c>
      <c r="BC191" s="29">
        <v>171.45</v>
      </c>
      <c r="BD191" s="29">
        <v>0.31</v>
      </c>
      <c r="BE191" s="29">
        <v>0.1</v>
      </c>
      <c r="BF191" s="29">
        <v>7.0000000000000007E-2</v>
      </c>
      <c r="BG191" s="29">
        <v>0.16</v>
      </c>
      <c r="BH191" s="29">
        <v>0.2</v>
      </c>
      <c r="BI191" s="29">
        <v>0.75</v>
      </c>
      <c r="BJ191" s="29">
        <v>0</v>
      </c>
      <c r="BK191" s="29">
        <v>3.17</v>
      </c>
      <c r="BL191" s="29">
        <v>0</v>
      </c>
      <c r="BM191" s="29">
        <v>1.21</v>
      </c>
      <c r="BN191" s="29">
        <v>0.04</v>
      </c>
      <c r="BO191" s="29">
        <v>0.09</v>
      </c>
      <c r="BP191" s="29">
        <v>0</v>
      </c>
      <c r="BQ191" s="29">
        <v>0.11</v>
      </c>
      <c r="BR191" s="29">
        <v>0.26</v>
      </c>
      <c r="BS191" s="29">
        <v>5.16</v>
      </c>
      <c r="BT191" s="29">
        <v>0</v>
      </c>
      <c r="BU191" s="29">
        <v>0</v>
      </c>
      <c r="BV191" s="29">
        <v>8.3699999999999992</v>
      </c>
      <c r="BW191" s="29">
        <v>0.04</v>
      </c>
      <c r="BX191" s="29">
        <v>0</v>
      </c>
      <c r="BY191" s="29">
        <v>0</v>
      </c>
      <c r="BZ191" s="29">
        <v>0</v>
      </c>
      <c r="CA191" s="29">
        <v>0</v>
      </c>
      <c r="CB191" s="29">
        <v>563.45000000000005</v>
      </c>
      <c r="CD191" s="29">
        <v>213.32</v>
      </c>
      <c r="CF191" s="29">
        <v>0</v>
      </c>
      <c r="CG191" s="29">
        <v>0</v>
      </c>
      <c r="CH191" s="29">
        <v>0</v>
      </c>
      <c r="CI191" s="29">
        <v>0</v>
      </c>
      <c r="CJ191" s="29">
        <v>0</v>
      </c>
      <c r="CK191" s="29">
        <v>0</v>
      </c>
      <c r="CL191" s="29">
        <v>0</v>
      </c>
      <c r="CM191" s="29">
        <v>0</v>
      </c>
      <c r="CN191" s="29">
        <v>0</v>
      </c>
      <c r="CO191" s="29">
        <v>10</v>
      </c>
      <c r="CP191" s="29">
        <v>0.27</v>
      </c>
    </row>
    <row r="192" spans="1:94" s="29" customFormat="1" x14ac:dyDescent="0.25">
      <c r="B192" s="30"/>
    </row>
    <row r="193" spans="1:94" s="29" customFormat="1" x14ac:dyDescent="0.25">
      <c r="B193" s="30"/>
    </row>
    <row r="194" spans="1:94" s="29" customFormat="1" x14ac:dyDescent="0.25">
      <c r="B194" s="30"/>
    </row>
    <row r="195" spans="1:94" s="29" customFormat="1" x14ac:dyDescent="0.25">
      <c r="B195" s="30"/>
    </row>
    <row r="196" spans="1:94" s="29" customFormat="1" x14ac:dyDescent="0.25">
      <c r="B196" s="30"/>
    </row>
    <row r="197" spans="1:94" s="29" customFormat="1" x14ac:dyDescent="0.25">
      <c r="B197" s="30"/>
    </row>
    <row r="198" spans="1:94" s="29" customFormat="1" x14ac:dyDescent="0.25">
      <c r="B198" s="30"/>
    </row>
    <row r="199" spans="1:94" x14ac:dyDescent="0.25">
      <c r="B199" s="24" t="s">
        <v>147</v>
      </c>
    </row>
    <row r="200" spans="1:94" x14ac:dyDescent="0.25">
      <c r="B200" s="24" t="s">
        <v>90</v>
      </c>
    </row>
    <row r="201" spans="1:94" s="27" customFormat="1" x14ac:dyDescent="0.25">
      <c r="A201" s="27" t="str">
        <f>"56"</f>
        <v>56</v>
      </c>
      <c r="B201" s="28" t="s">
        <v>108</v>
      </c>
      <c r="C201" s="32">
        <v>100</v>
      </c>
      <c r="D201" s="27">
        <v>6.87</v>
      </c>
      <c r="E201" s="27">
        <v>4.7699999999999996</v>
      </c>
      <c r="F201" s="27">
        <v>11.64</v>
      </c>
      <c r="G201" s="27">
        <v>2.13</v>
      </c>
      <c r="H201" s="27">
        <v>12.64</v>
      </c>
      <c r="I201" s="27">
        <v>181.94328133333332</v>
      </c>
      <c r="J201" s="27">
        <v>4.21</v>
      </c>
      <c r="K201" s="27">
        <v>1.3</v>
      </c>
      <c r="L201" s="27">
        <v>0</v>
      </c>
      <c r="M201" s="27">
        <v>0</v>
      </c>
      <c r="N201" s="27">
        <v>5.38</v>
      </c>
      <c r="O201" s="27">
        <v>5.97</v>
      </c>
      <c r="P201" s="27">
        <v>1.29</v>
      </c>
      <c r="Q201" s="27">
        <v>0</v>
      </c>
      <c r="R201" s="27">
        <v>0</v>
      </c>
      <c r="S201" s="27">
        <v>0.72</v>
      </c>
      <c r="T201" s="27">
        <v>1.34</v>
      </c>
      <c r="U201" s="27">
        <v>28.69</v>
      </c>
      <c r="V201" s="27">
        <v>392.77</v>
      </c>
      <c r="W201" s="27">
        <v>25.47</v>
      </c>
      <c r="X201" s="27">
        <v>29.82</v>
      </c>
      <c r="Y201" s="27">
        <v>91.79</v>
      </c>
      <c r="Z201" s="27">
        <v>1.38</v>
      </c>
      <c r="AA201" s="27">
        <v>0</v>
      </c>
      <c r="AB201" s="27">
        <v>325.87</v>
      </c>
      <c r="AC201" s="27">
        <v>67.77</v>
      </c>
      <c r="AD201" s="27">
        <v>1.3</v>
      </c>
      <c r="AE201" s="27">
        <v>0.15</v>
      </c>
      <c r="AF201" s="27">
        <v>0.06</v>
      </c>
      <c r="AG201" s="27">
        <v>1.18</v>
      </c>
      <c r="AH201" s="27">
        <v>2.94</v>
      </c>
      <c r="AI201" s="27">
        <v>10.28</v>
      </c>
      <c r="AJ201" s="27">
        <v>0</v>
      </c>
      <c r="AK201" s="27">
        <v>314.58999999999997</v>
      </c>
      <c r="AL201" s="27">
        <v>265.95999999999998</v>
      </c>
      <c r="AM201" s="27">
        <v>409.09</v>
      </c>
      <c r="AN201" s="27">
        <v>430.43</v>
      </c>
      <c r="AO201" s="27">
        <v>127.78</v>
      </c>
      <c r="AP201" s="27">
        <v>239.98</v>
      </c>
      <c r="AQ201" s="27">
        <v>71.44</v>
      </c>
      <c r="AR201" s="27">
        <v>231.18</v>
      </c>
      <c r="AS201" s="27">
        <v>298.45</v>
      </c>
      <c r="AT201" s="27">
        <v>346.27</v>
      </c>
      <c r="AU201" s="27">
        <v>517.5</v>
      </c>
      <c r="AV201" s="27">
        <v>203.68</v>
      </c>
      <c r="AW201" s="27">
        <v>260.04000000000002</v>
      </c>
      <c r="AX201" s="27">
        <v>889.41</v>
      </c>
      <c r="AY201" s="27">
        <v>53.27</v>
      </c>
      <c r="AZ201" s="27">
        <v>250.89</v>
      </c>
      <c r="BA201" s="27">
        <v>238.67</v>
      </c>
      <c r="BB201" s="27">
        <v>203.79</v>
      </c>
      <c r="BC201" s="27">
        <v>75.400000000000006</v>
      </c>
      <c r="BD201" s="27">
        <v>0</v>
      </c>
      <c r="BE201" s="27">
        <v>0</v>
      </c>
      <c r="BF201" s="27">
        <v>0</v>
      </c>
      <c r="BG201" s="27">
        <v>0</v>
      </c>
      <c r="BH201" s="27">
        <v>0</v>
      </c>
      <c r="BI201" s="27">
        <v>0</v>
      </c>
      <c r="BJ201" s="27">
        <v>0</v>
      </c>
      <c r="BK201" s="27">
        <v>0.12</v>
      </c>
      <c r="BL201" s="27">
        <v>0</v>
      </c>
      <c r="BM201" s="27">
        <v>0.08</v>
      </c>
      <c r="BN201" s="27">
        <v>0.01</v>
      </c>
      <c r="BO201" s="27">
        <v>0.01</v>
      </c>
      <c r="BP201" s="27">
        <v>0</v>
      </c>
      <c r="BQ201" s="27">
        <v>0</v>
      </c>
      <c r="BR201" s="27">
        <v>0</v>
      </c>
      <c r="BS201" s="27">
        <v>0.44</v>
      </c>
      <c r="BT201" s="27">
        <v>0</v>
      </c>
      <c r="BU201" s="27">
        <v>0</v>
      </c>
      <c r="BV201" s="27">
        <v>1.2</v>
      </c>
      <c r="BW201" s="27">
        <v>0</v>
      </c>
      <c r="BX201" s="27">
        <v>0</v>
      </c>
      <c r="BY201" s="27">
        <v>0</v>
      </c>
      <c r="BZ201" s="27">
        <v>0</v>
      </c>
      <c r="CA201" s="27">
        <v>0</v>
      </c>
      <c r="CB201" s="27">
        <v>82.78</v>
      </c>
      <c r="CD201" s="27">
        <v>54.31</v>
      </c>
      <c r="CF201" s="27">
        <v>0</v>
      </c>
      <c r="CG201" s="27">
        <v>0</v>
      </c>
      <c r="CH201" s="27">
        <v>0</v>
      </c>
      <c r="CI201" s="27">
        <v>0</v>
      </c>
      <c r="CJ201" s="27">
        <v>0</v>
      </c>
      <c r="CK201" s="27">
        <v>0</v>
      </c>
      <c r="CL201" s="27">
        <v>0</v>
      </c>
      <c r="CM201" s="27">
        <v>0</v>
      </c>
      <c r="CN201" s="27">
        <v>0</v>
      </c>
      <c r="CO201" s="27">
        <v>0</v>
      </c>
      <c r="CP201" s="27">
        <v>0</v>
      </c>
    </row>
    <row r="202" spans="1:94" s="27" customFormat="1" x14ac:dyDescent="0.25">
      <c r="A202" s="27" t="str">
        <f>"3/4"</f>
        <v>3/4</v>
      </c>
      <c r="B202" s="28" t="s">
        <v>148</v>
      </c>
      <c r="C202" s="32">
        <v>180</v>
      </c>
      <c r="D202" s="27">
        <v>5.48</v>
      </c>
      <c r="E202" s="27">
        <v>0.04</v>
      </c>
      <c r="F202" s="27">
        <v>4.62</v>
      </c>
      <c r="G202" s="27">
        <v>1.43</v>
      </c>
      <c r="H202" s="27">
        <v>28.61</v>
      </c>
      <c r="I202" s="27">
        <v>170.67961259999998</v>
      </c>
      <c r="J202" s="27">
        <v>2.38</v>
      </c>
      <c r="K202" s="27">
        <v>0.1</v>
      </c>
      <c r="L202" s="27">
        <v>0</v>
      </c>
      <c r="M202" s="27">
        <v>0</v>
      </c>
      <c r="N202" s="27">
        <v>0.66</v>
      </c>
      <c r="O202" s="27">
        <v>23.21</v>
      </c>
      <c r="P202" s="27">
        <v>4.7300000000000004</v>
      </c>
      <c r="Q202" s="27">
        <v>0</v>
      </c>
      <c r="R202" s="27">
        <v>0</v>
      </c>
      <c r="S202" s="27">
        <v>0</v>
      </c>
      <c r="T202" s="27">
        <v>1.26</v>
      </c>
      <c r="U202" s="27">
        <v>174.43</v>
      </c>
      <c r="V202" s="27">
        <v>167.28</v>
      </c>
      <c r="W202" s="27">
        <v>11.21</v>
      </c>
      <c r="X202" s="27">
        <v>83.88</v>
      </c>
      <c r="Y202" s="27">
        <v>123.79</v>
      </c>
      <c r="Z202" s="27">
        <v>2.89</v>
      </c>
      <c r="AA202" s="27">
        <v>18</v>
      </c>
      <c r="AB202" s="27">
        <v>16.12</v>
      </c>
      <c r="AC202" s="27">
        <v>21.13</v>
      </c>
      <c r="AD202" s="27">
        <v>0.4</v>
      </c>
      <c r="AE202" s="27">
        <v>0.16</v>
      </c>
      <c r="AF202" s="27">
        <v>0.08</v>
      </c>
      <c r="AG202" s="27">
        <v>1.58</v>
      </c>
      <c r="AH202" s="27">
        <v>3.18</v>
      </c>
      <c r="AI202" s="27">
        <v>0</v>
      </c>
      <c r="AJ202" s="27">
        <v>0</v>
      </c>
      <c r="AK202" s="27">
        <v>1.85</v>
      </c>
      <c r="AL202" s="27">
        <v>1.81</v>
      </c>
      <c r="AM202" s="27">
        <v>325.33</v>
      </c>
      <c r="AN202" s="27">
        <v>231.04</v>
      </c>
      <c r="AO202" s="27">
        <v>139.05000000000001</v>
      </c>
      <c r="AP202" s="27">
        <v>174.94</v>
      </c>
      <c r="AQ202" s="27">
        <v>79.69</v>
      </c>
      <c r="AR202" s="27">
        <v>257.7</v>
      </c>
      <c r="AS202" s="27">
        <v>252.25</v>
      </c>
      <c r="AT202" s="27">
        <v>485.19</v>
      </c>
      <c r="AU202" s="27">
        <v>478.78</v>
      </c>
      <c r="AV202" s="27">
        <v>131.19999999999999</v>
      </c>
      <c r="AW202" s="27">
        <v>312.23</v>
      </c>
      <c r="AX202" s="27">
        <v>982.99</v>
      </c>
      <c r="AY202" s="27">
        <v>0</v>
      </c>
      <c r="AZ202" s="27">
        <v>218.21</v>
      </c>
      <c r="BA202" s="27">
        <v>264.27999999999997</v>
      </c>
      <c r="BB202" s="27">
        <v>187.69</v>
      </c>
      <c r="BC202" s="27">
        <v>143.06</v>
      </c>
      <c r="BD202" s="27">
        <v>0.12</v>
      </c>
      <c r="BE202" s="27">
        <v>0.05</v>
      </c>
      <c r="BF202" s="27">
        <v>0.03</v>
      </c>
      <c r="BG202" s="27">
        <v>7.0000000000000007E-2</v>
      </c>
      <c r="BH202" s="27">
        <v>0.08</v>
      </c>
      <c r="BI202" s="27">
        <v>0.35</v>
      </c>
      <c r="BJ202" s="27">
        <v>0</v>
      </c>
      <c r="BK202" s="27">
        <v>1.2</v>
      </c>
      <c r="BL202" s="27">
        <v>0</v>
      </c>
      <c r="BM202" s="27">
        <v>0.32</v>
      </c>
      <c r="BN202" s="27">
        <v>0</v>
      </c>
      <c r="BO202" s="27">
        <v>0</v>
      </c>
      <c r="BP202" s="27">
        <v>0</v>
      </c>
      <c r="BQ202" s="27">
        <v>7.0000000000000007E-2</v>
      </c>
      <c r="BR202" s="27">
        <v>0.11</v>
      </c>
      <c r="BS202" s="27">
        <v>1.26</v>
      </c>
      <c r="BT202" s="27">
        <v>0.01</v>
      </c>
      <c r="BU202" s="27">
        <v>0</v>
      </c>
      <c r="BV202" s="27">
        <v>0.49</v>
      </c>
      <c r="BW202" s="27">
        <v>0.05</v>
      </c>
      <c r="BX202" s="27">
        <v>0</v>
      </c>
      <c r="BY202" s="27">
        <v>0</v>
      </c>
      <c r="BZ202" s="27">
        <v>0</v>
      </c>
      <c r="CA202" s="27">
        <v>0</v>
      </c>
      <c r="CB202" s="27">
        <v>151.30000000000001</v>
      </c>
      <c r="CD202" s="27">
        <v>20.69</v>
      </c>
      <c r="CF202" s="27">
        <v>0</v>
      </c>
      <c r="CG202" s="27">
        <v>0</v>
      </c>
      <c r="CH202" s="27">
        <v>0</v>
      </c>
      <c r="CI202" s="27">
        <v>0</v>
      </c>
      <c r="CJ202" s="27">
        <v>0</v>
      </c>
      <c r="CK202" s="27">
        <v>0</v>
      </c>
      <c r="CL202" s="27">
        <v>0</v>
      </c>
      <c r="CM202" s="27">
        <v>0</v>
      </c>
      <c r="CN202" s="27">
        <v>0</v>
      </c>
      <c r="CO202" s="27">
        <v>0</v>
      </c>
      <c r="CP202" s="27">
        <v>0.45</v>
      </c>
    </row>
    <row r="203" spans="1:94" s="27" customFormat="1" x14ac:dyDescent="0.25">
      <c r="A203" s="27" t="str">
        <f>"37/10"</f>
        <v>37/10</v>
      </c>
      <c r="B203" s="28" t="s">
        <v>106</v>
      </c>
      <c r="C203" s="32">
        <v>200</v>
      </c>
      <c r="D203" s="27">
        <v>0.24</v>
      </c>
      <c r="E203" s="27">
        <v>0</v>
      </c>
      <c r="F203" s="27">
        <v>0.1</v>
      </c>
      <c r="G203" s="27">
        <v>0.1</v>
      </c>
      <c r="H203" s="27">
        <v>14.6</v>
      </c>
      <c r="I203" s="27">
        <v>55.735010000000003</v>
      </c>
      <c r="J203" s="27">
        <v>0.02</v>
      </c>
      <c r="K203" s="27">
        <v>0</v>
      </c>
      <c r="L203" s="27">
        <v>0</v>
      </c>
      <c r="M203" s="27">
        <v>0</v>
      </c>
      <c r="N203" s="27">
        <v>12.63</v>
      </c>
      <c r="O203" s="27">
        <v>0.43</v>
      </c>
      <c r="P203" s="27">
        <v>1.54</v>
      </c>
      <c r="Q203" s="27">
        <v>0</v>
      </c>
      <c r="R203" s="27">
        <v>0</v>
      </c>
      <c r="S203" s="27">
        <v>0.35</v>
      </c>
      <c r="T203" s="27">
        <v>0.34</v>
      </c>
      <c r="U203" s="27">
        <v>0.84</v>
      </c>
      <c r="V203" s="27">
        <v>3.71</v>
      </c>
      <c r="W203" s="27">
        <v>4.37</v>
      </c>
      <c r="X203" s="27">
        <v>1.1399999999999999</v>
      </c>
      <c r="Y203" s="27">
        <v>1.1200000000000001</v>
      </c>
      <c r="Z203" s="27">
        <v>0.22</v>
      </c>
      <c r="AA203" s="27">
        <v>0</v>
      </c>
      <c r="AB203" s="27">
        <v>351</v>
      </c>
      <c r="AC203" s="27">
        <v>65.099999999999994</v>
      </c>
      <c r="AD203" s="27">
        <v>0.26</v>
      </c>
      <c r="AE203" s="27">
        <v>0.01</v>
      </c>
      <c r="AF203" s="27">
        <v>0.02</v>
      </c>
      <c r="AG203" s="27">
        <v>0.08</v>
      </c>
      <c r="AH203" s="27">
        <v>0.11</v>
      </c>
      <c r="AI203" s="27">
        <v>39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0</v>
      </c>
      <c r="BD203" s="27">
        <v>0</v>
      </c>
      <c r="BE203" s="27">
        <v>0</v>
      </c>
      <c r="BF203" s="27">
        <v>0</v>
      </c>
      <c r="BG203" s="27">
        <v>0</v>
      </c>
      <c r="BH203" s="27">
        <v>0</v>
      </c>
      <c r="BI203" s="27">
        <v>0</v>
      </c>
      <c r="BJ203" s="27">
        <v>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7">
        <v>0</v>
      </c>
      <c r="BX203" s="27">
        <v>0</v>
      </c>
      <c r="BY203" s="27">
        <v>0</v>
      </c>
      <c r="BZ203" s="27">
        <v>0</v>
      </c>
      <c r="CA203" s="27">
        <v>0</v>
      </c>
      <c r="CB203" s="27">
        <v>239.01</v>
      </c>
      <c r="CD203" s="27">
        <v>58.5</v>
      </c>
      <c r="CF203" s="27">
        <v>0</v>
      </c>
      <c r="CG203" s="27">
        <v>0</v>
      </c>
      <c r="CH203" s="27">
        <v>0</v>
      </c>
      <c r="CI203" s="27">
        <v>0</v>
      </c>
      <c r="CJ203" s="27">
        <v>0</v>
      </c>
      <c r="CK203" s="27">
        <v>0</v>
      </c>
      <c r="CL203" s="27">
        <v>0</v>
      </c>
      <c r="CM203" s="27">
        <v>0</v>
      </c>
      <c r="CN203" s="27">
        <v>0</v>
      </c>
      <c r="CO203" s="27">
        <v>10</v>
      </c>
      <c r="CP203" s="27">
        <v>0</v>
      </c>
    </row>
    <row r="204" spans="1:94" s="27" customFormat="1" x14ac:dyDescent="0.25">
      <c r="A204" s="27" t="str">
        <f>"-"</f>
        <v>-</v>
      </c>
      <c r="B204" s="28" t="s">
        <v>94</v>
      </c>
      <c r="C204" s="32">
        <v>45</v>
      </c>
      <c r="D204" s="27">
        <v>2.98</v>
      </c>
      <c r="E204" s="27">
        <v>0</v>
      </c>
      <c r="F204" s="27">
        <v>0.3</v>
      </c>
      <c r="G204" s="27">
        <v>0.3</v>
      </c>
      <c r="H204" s="27">
        <v>21.11</v>
      </c>
      <c r="I204" s="27">
        <v>100.75545</v>
      </c>
      <c r="J204" s="27">
        <v>0</v>
      </c>
      <c r="K204" s="27">
        <v>0</v>
      </c>
      <c r="L204" s="27">
        <v>0</v>
      </c>
      <c r="M204" s="27">
        <v>0</v>
      </c>
      <c r="N204" s="27">
        <v>0.5</v>
      </c>
      <c r="O204" s="27">
        <v>20.52</v>
      </c>
      <c r="P204" s="27">
        <v>0.09</v>
      </c>
      <c r="Q204" s="27">
        <v>0</v>
      </c>
      <c r="R204" s="27">
        <v>0</v>
      </c>
      <c r="S204" s="27">
        <v>0</v>
      </c>
      <c r="T204" s="27">
        <v>0.81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27">
        <v>0</v>
      </c>
      <c r="AD204" s="27">
        <v>0</v>
      </c>
      <c r="AE204" s="27">
        <v>0</v>
      </c>
      <c r="AF204" s="27">
        <v>0</v>
      </c>
      <c r="AG204" s="27">
        <v>0</v>
      </c>
      <c r="AH204" s="27">
        <v>0</v>
      </c>
      <c r="AI204" s="27">
        <v>0</v>
      </c>
      <c r="AJ204" s="27">
        <v>0</v>
      </c>
      <c r="AK204" s="27">
        <v>0</v>
      </c>
      <c r="AL204" s="27">
        <v>0</v>
      </c>
      <c r="AM204" s="27">
        <v>229.03</v>
      </c>
      <c r="AN204" s="27">
        <v>75.95</v>
      </c>
      <c r="AO204" s="27">
        <v>45.02</v>
      </c>
      <c r="AP204" s="27">
        <v>90.05</v>
      </c>
      <c r="AQ204" s="27">
        <v>34.06</v>
      </c>
      <c r="AR204" s="27">
        <v>162.86000000000001</v>
      </c>
      <c r="AS204" s="27">
        <v>101.01</v>
      </c>
      <c r="AT204" s="27">
        <v>140.94</v>
      </c>
      <c r="AU204" s="27">
        <v>116.28</v>
      </c>
      <c r="AV204" s="27">
        <v>61.07</v>
      </c>
      <c r="AW204" s="27">
        <v>108.05</v>
      </c>
      <c r="AX204" s="27">
        <v>903.58</v>
      </c>
      <c r="AY204" s="27">
        <v>0</v>
      </c>
      <c r="AZ204" s="27">
        <v>294.41000000000003</v>
      </c>
      <c r="BA204" s="27">
        <v>128.02000000000001</v>
      </c>
      <c r="BB204" s="27">
        <v>84.96</v>
      </c>
      <c r="BC204" s="27">
        <v>67.34</v>
      </c>
      <c r="BD204" s="27">
        <v>0</v>
      </c>
      <c r="BE204" s="27">
        <v>0</v>
      </c>
      <c r="BF204" s="27">
        <v>0</v>
      </c>
      <c r="BG204" s="27">
        <v>0</v>
      </c>
      <c r="BH204" s="27">
        <v>0</v>
      </c>
      <c r="BI204" s="27">
        <v>0</v>
      </c>
      <c r="BJ204" s="27">
        <v>0</v>
      </c>
      <c r="BK204" s="27">
        <v>0.04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0.03</v>
      </c>
      <c r="BT204" s="27">
        <v>0</v>
      </c>
      <c r="BU204" s="27">
        <v>0</v>
      </c>
      <c r="BV204" s="27">
        <v>0.12</v>
      </c>
      <c r="BW204" s="27">
        <v>0.01</v>
      </c>
      <c r="BX204" s="27">
        <v>0</v>
      </c>
      <c r="BY204" s="27">
        <v>0</v>
      </c>
      <c r="BZ204" s="27">
        <v>0</v>
      </c>
      <c r="CA204" s="27">
        <v>0</v>
      </c>
      <c r="CB204" s="27">
        <v>17.600000000000001</v>
      </c>
      <c r="CD204" s="27">
        <v>0</v>
      </c>
      <c r="CF204" s="27">
        <v>0</v>
      </c>
      <c r="CG204" s="27">
        <v>0</v>
      </c>
      <c r="CH204" s="27">
        <v>0</v>
      </c>
      <c r="CI204" s="27">
        <v>0</v>
      </c>
      <c r="CJ204" s="27">
        <v>0</v>
      </c>
      <c r="CK204" s="27">
        <v>0</v>
      </c>
      <c r="CL204" s="27">
        <v>0</v>
      </c>
      <c r="CM204" s="27">
        <v>0</v>
      </c>
      <c r="CN204" s="27">
        <v>0</v>
      </c>
      <c r="CO204" s="27">
        <v>0</v>
      </c>
      <c r="CP204" s="27">
        <v>0</v>
      </c>
    </row>
    <row r="205" spans="1:94" s="27" customFormat="1" x14ac:dyDescent="0.25">
      <c r="A205" s="27" t="str">
        <f>"-"</f>
        <v>-</v>
      </c>
      <c r="B205" s="28" t="s">
        <v>95</v>
      </c>
      <c r="C205" s="32">
        <v>30</v>
      </c>
      <c r="D205" s="27">
        <v>1.98</v>
      </c>
      <c r="E205" s="27">
        <v>0</v>
      </c>
      <c r="F205" s="27">
        <v>0.36</v>
      </c>
      <c r="G205" s="27">
        <v>0.36</v>
      </c>
      <c r="H205" s="27">
        <v>12.51</v>
      </c>
      <c r="I205" s="27">
        <v>58.013999999999996</v>
      </c>
      <c r="J205" s="27">
        <v>0.06</v>
      </c>
      <c r="K205" s="27">
        <v>0</v>
      </c>
      <c r="L205" s="27">
        <v>0</v>
      </c>
      <c r="M205" s="27">
        <v>0</v>
      </c>
      <c r="N205" s="27">
        <v>0.36</v>
      </c>
      <c r="O205" s="27">
        <v>9.66</v>
      </c>
      <c r="P205" s="27">
        <v>2.4900000000000002</v>
      </c>
      <c r="Q205" s="27">
        <v>0</v>
      </c>
      <c r="R205" s="27">
        <v>0</v>
      </c>
      <c r="S205" s="27">
        <v>0.3</v>
      </c>
      <c r="T205" s="27">
        <v>0.75</v>
      </c>
      <c r="U205" s="27">
        <v>183</v>
      </c>
      <c r="V205" s="27">
        <v>73.5</v>
      </c>
      <c r="W205" s="27">
        <v>10.5</v>
      </c>
      <c r="X205" s="27">
        <v>14.1</v>
      </c>
      <c r="Y205" s="27">
        <v>47.4</v>
      </c>
      <c r="Z205" s="27">
        <v>1.17</v>
      </c>
      <c r="AA205" s="27">
        <v>0</v>
      </c>
      <c r="AB205" s="27">
        <v>1.5</v>
      </c>
      <c r="AC205" s="27">
        <v>0.3</v>
      </c>
      <c r="AD205" s="27">
        <v>0.42</v>
      </c>
      <c r="AE205" s="27">
        <v>0.05</v>
      </c>
      <c r="AF205" s="27">
        <v>0.02</v>
      </c>
      <c r="AG205" s="27">
        <v>0.21</v>
      </c>
      <c r="AH205" s="27">
        <v>0.6</v>
      </c>
      <c r="AI205" s="27">
        <v>0</v>
      </c>
      <c r="AJ205" s="27">
        <v>0</v>
      </c>
      <c r="AK205" s="27">
        <v>0</v>
      </c>
      <c r="AL205" s="27">
        <v>0</v>
      </c>
      <c r="AM205" s="27">
        <v>128.1</v>
      </c>
      <c r="AN205" s="27">
        <v>66.900000000000006</v>
      </c>
      <c r="AO205" s="27">
        <v>27.9</v>
      </c>
      <c r="AP205" s="27">
        <v>59.4</v>
      </c>
      <c r="AQ205" s="27">
        <v>24</v>
      </c>
      <c r="AR205" s="27">
        <v>111.3</v>
      </c>
      <c r="AS205" s="27">
        <v>89.1</v>
      </c>
      <c r="AT205" s="27">
        <v>87.3</v>
      </c>
      <c r="AU205" s="27">
        <v>139.19999999999999</v>
      </c>
      <c r="AV205" s="27">
        <v>37.200000000000003</v>
      </c>
      <c r="AW205" s="27">
        <v>93</v>
      </c>
      <c r="AX205" s="27">
        <v>458.7</v>
      </c>
      <c r="AY205" s="27">
        <v>0</v>
      </c>
      <c r="AZ205" s="27">
        <v>157.80000000000001</v>
      </c>
      <c r="BA205" s="27">
        <v>87.3</v>
      </c>
      <c r="BB205" s="27">
        <v>54</v>
      </c>
      <c r="BC205" s="27">
        <v>39</v>
      </c>
      <c r="BD205" s="27">
        <v>0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0.04</v>
      </c>
      <c r="BL205" s="27">
        <v>0</v>
      </c>
      <c r="BM205" s="27">
        <v>0</v>
      </c>
      <c r="BN205" s="27">
        <v>0.01</v>
      </c>
      <c r="BO205" s="27">
        <v>0</v>
      </c>
      <c r="BP205" s="27">
        <v>0</v>
      </c>
      <c r="BQ205" s="27">
        <v>0</v>
      </c>
      <c r="BR205" s="27">
        <v>0</v>
      </c>
      <c r="BS205" s="27">
        <v>0.03</v>
      </c>
      <c r="BT205" s="27">
        <v>0</v>
      </c>
      <c r="BU205" s="27">
        <v>0</v>
      </c>
      <c r="BV205" s="27">
        <v>0.14000000000000001</v>
      </c>
      <c r="BW205" s="27">
        <v>0.02</v>
      </c>
      <c r="BX205" s="27">
        <v>0</v>
      </c>
      <c r="BY205" s="27">
        <v>0</v>
      </c>
      <c r="BZ205" s="27">
        <v>0</v>
      </c>
      <c r="CA205" s="27">
        <v>0</v>
      </c>
      <c r="CB205" s="27">
        <v>14.1</v>
      </c>
      <c r="CD205" s="27">
        <v>0.25</v>
      </c>
      <c r="CF205" s="27">
        <v>0</v>
      </c>
      <c r="CG205" s="27">
        <v>0</v>
      </c>
      <c r="CH205" s="27">
        <v>0</v>
      </c>
      <c r="CI205" s="27">
        <v>0</v>
      </c>
      <c r="CJ205" s="27">
        <v>0</v>
      </c>
      <c r="CK205" s="27">
        <v>0</v>
      </c>
      <c r="CL205" s="27">
        <v>0</v>
      </c>
      <c r="CM205" s="27">
        <v>0</v>
      </c>
      <c r="CN205" s="27">
        <v>0</v>
      </c>
      <c r="CO205" s="27">
        <v>0</v>
      </c>
      <c r="CP205" s="27">
        <v>0</v>
      </c>
    </row>
    <row r="206" spans="1:94" s="25" customFormat="1" ht="47.25" x14ac:dyDescent="0.25">
      <c r="A206" s="25" t="str">
        <f>"16/1"</f>
        <v>16/1</v>
      </c>
      <c r="B206" s="26" t="s">
        <v>152</v>
      </c>
      <c r="C206" s="33">
        <v>100</v>
      </c>
      <c r="D206" s="25">
        <v>1.17</v>
      </c>
      <c r="E206" s="25">
        <v>0</v>
      </c>
      <c r="F206" s="25">
        <v>5.96</v>
      </c>
      <c r="G206" s="25">
        <v>5.96</v>
      </c>
      <c r="H206" s="25">
        <v>11.32</v>
      </c>
      <c r="I206" s="25">
        <v>98.34966399999999</v>
      </c>
      <c r="J206" s="25">
        <v>0.75</v>
      </c>
      <c r="K206" s="25">
        <v>3.9</v>
      </c>
      <c r="L206" s="25">
        <v>0</v>
      </c>
      <c r="M206" s="25">
        <v>0</v>
      </c>
      <c r="N206" s="25">
        <v>8.9700000000000006</v>
      </c>
      <c r="O206" s="25">
        <v>0.18</v>
      </c>
      <c r="P206" s="25">
        <v>2.16</v>
      </c>
      <c r="Q206" s="25">
        <v>0</v>
      </c>
      <c r="R206" s="25">
        <v>0</v>
      </c>
      <c r="S206" s="25">
        <v>0.27</v>
      </c>
      <c r="T206" s="25">
        <v>0.9</v>
      </c>
      <c r="U206" s="25">
        <v>18.96</v>
      </c>
      <c r="V206" s="25">
        <v>180.41</v>
      </c>
      <c r="W206" s="25">
        <v>24.43</v>
      </c>
      <c r="X206" s="25">
        <v>34.26</v>
      </c>
      <c r="Y206" s="25">
        <v>49.71</v>
      </c>
      <c r="Z206" s="25">
        <v>0.64</v>
      </c>
      <c r="AA206" s="25">
        <v>0</v>
      </c>
      <c r="AB206" s="25">
        <v>10819.2</v>
      </c>
      <c r="AC206" s="25">
        <v>1840</v>
      </c>
      <c r="AD206" s="25">
        <v>3.01</v>
      </c>
      <c r="AE206" s="25">
        <v>0.05</v>
      </c>
      <c r="AF206" s="25">
        <v>0.06</v>
      </c>
      <c r="AG206" s="25">
        <v>0.9</v>
      </c>
      <c r="AH206" s="25">
        <v>1.01</v>
      </c>
      <c r="AI206" s="25">
        <v>4.51</v>
      </c>
      <c r="AJ206" s="25">
        <v>0</v>
      </c>
      <c r="AK206" s="25">
        <v>0</v>
      </c>
      <c r="AL206" s="25">
        <v>0</v>
      </c>
      <c r="AM206" s="25">
        <v>39.67</v>
      </c>
      <c r="AN206" s="25">
        <v>34.26</v>
      </c>
      <c r="AO206" s="25">
        <v>8.11</v>
      </c>
      <c r="AP206" s="25">
        <v>28.85</v>
      </c>
      <c r="AQ206" s="25">
        <v>7.21</v>
      </c>
      <c r="AR206" s="25">
        <v>27.95</v>
      </c>
      <c r="AS206" s="25">
        <v>43.28</v>
      </c>
      <c r="AT206" s="25">
        <v>36.97</v>
      </c>
      <c r="AU206" s="25">
        <v>121.72</v>
      </c>
      <c r="AV206" s="25">
        <v>12.62</v>
      </c>
      <c r="AW206" s="25">
        <v>26.15</v>
      </c>
      <c r="AX206" s="25">
        <v>211.88</v>
      </c>
      <c r="AY206" s="25">
        <v>0</v>
      </c>
      <c r="AZ206" s="25">
        <v>27.05</v>
      </c>
      <c r="BA206" s="25">
        <v>29.75</v>
      </c>
      <c r="BB206" s="25">
        <v>16.23</v>
      </c>
      <c r="BC206" s="25">
        <v>10.82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0.36</v>
      </c>
      <c r="BL206" s="25">
        <v>0</v>
      </c>
      <c r="BM206" s="25">
        <v>0.24</v>
      </c>
      <c r="BN206" s="25">
        <v>0.02</v>
      </c>
      <c r="BO206" s="25">
        <v>0.04</v>
      </c>
      <c r="BP206" s="25">
        <v>0</v>
      </c>
      <c r="BQ206" s="25">
        <v>0</v>
      </c>
      <c r="BR206" s="25">
        <v>0</v>
      </c>
      <c r="BS206" s="25">
        <v>1.39</v>
      </c>
      <c r="BT206" s="25">
        <v>0</v>
      </c>
      <c r="BU206" s="25">
        <v>0</v>
      </c>
      <c r="BV206" s="25">
        <v>3.47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80.97</v>
      </c>
      <c r="CD206" s="25">
        <v>1803.2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3</v>
      </c>
      <c r="CP206" s="25">
        <v>0</v>
      </c>
    </row>
    <row r="207" spans="1:94" s="29" customFormat="1" x14ac:dyDescent="0.25">
      <c r="B207" s="30" t="s">
        <v>96</v>
      </c>
      <c r="C207" s="29">
        <f>SUM(C201:C206)</f>
        <v>655</v>
      </c>
      <c r="D207" s="29">
        <v>19.12</v>
      </c>
      <c r="E207" s="29">
        <v>4.8</v>
      </c>
      <c r="F207" s="29">
        <v>23</v>
      </c>
      <c r="G207" s="29">
        <v>10.29</v>
      </c>
      <c r="H207" s="29">
        <v>98.68</v>
      </c>
      <c r="I207" s="29">
        <v>659.67</v>
      </c>
      <c r="J207" s="29">
        <v>7.42</v>
      </c>
      <c r="K207" s="29">
        <v>5.3</v>
      </c>
      <c r="L207" s="29">
        <v>0</v>
      </c>
      <c r="M207" s="29">
        <v>0</v>
      </c>
      <c r="N207" s="29">
        <v>26.81</v>
      </c>
      <c r="O207" s="29">
        <v>59.88</v>
      </c>
      <c r="P207" s="29">
        <v>12</v>
      </c>
      <c r="Q207" s="29">
        <v>0</v>
      </c>
      <c r="R207" s="29">
        <v>0</v>
      </c>
      <c r="S207" s="29">
        <v>1.63</v>
      </c>
      <c r="T207" s="29">
        <v>5.64</v>
      </c>
      <c r="U207" s="29">
        <v>587.64</v>
      </c>
      <c r="V207" s="29">
        <v>896.36</v>
      </c>
      <c r="W207" s="29">
        <v>95.08</v>
      </c>
      <c r="X207" s="29">
        <v>143.19</v>
      </c>
      <c r="Y207" s="29">
        <v>294.07</v>
      </c>
      <c r="Z207" s="29">
        <v>6.22</v>
      </c>
      <c r="AA207" s="29">
        <v>18</v>
      </c>
      <c r="AB207" s="29">
        <v>710.95</v>
      </c>
      <c r="AC207" s="29">
        <v>156.82</v>
      </c>
      <c r="AD207" s="29">
        <v>5.1100000000000003</v>
      </c>
      <c r="AE207" s="29">
        <v>0.4</v>
      </c>
      <c r="AF207" s="29">
        <v>0.22</v>
      </c>
      <c r="AG207" s="29">
        <v>3.63</v>
      </c>
      <c r="AH207" s="29">
        <v>7.62</v>
      </c>
      <c r="AI207" s="29">
        <v>87.01</v>
      </c>
      <c r="AJ207" s="29">
        <v>0</v>
      </c>
      <c r="AK207" s="29">
        <v>316.44</v>
      </c>
      <c r="AL207" s="29">
        <v>267.77</v>
      </c>
      <c r="AM207" s="29">
        <v>1144.23</v>
      </c>
      <c r="AN207" s="29">
        <v>854.54</v>
      </c>
      <c r="AO207" s="29">
        <v>357.86</v>
      </c>
      <c r="AP207" s="29">
        <v>601.41999999999996</v>
      </c>
      <c r="AQ207" s="29">
        <v>217.42</v>
      </c>
      <c r="AR207" s="29">
        <v>809.15</v>
      </c>
      <c r="AS207" s="29">
        <v>799.26</v>
      </c>
      <c r="AT207" s="29">
        <v>1129.68</v>
      </c>
      <c r="AU207" s="29">
        <v>1393.35</v>
      </c>
      <c r="AV207" s="29">
        <v>456.21</v>
      </c>
      <c r="AW207" s="29">
        <v>812.01</v>
      </c>
      <c r="AX207" s="29">
        <v>3461.07</v>
      </c>
      <c r="AY207" s="29">
        <v>53.27</v>
      </c>
      <c r="AZ207" s="29">
        <v>969.87</v>
      </c>
      <c r="BA207" s="29">
        <v>766.84</v>
      </c>
      <c r="BB207" s="29">
        <v>571.6</v>
      </c>
      <c r="BC207" s="29">
        <v>341.26</v>
      </c>
      <c r="BD207" s="29">
        <v>0.12</v>
      </c>
      <c r="BE207" s="29">
        <v>0.05</v>
      </c>
      <c r="BF207" s="29">
        <v>0.03</v>
      </c>
      <c r="BG207" s="29">
        <v>7.0000000000000007E-2</v>
      </c>
      <c r="BH207" s="29">
        <v>0.08</v>
      </c>
      <c r="BI207" s="29">
        <v>0.36</v>
      </c>
      <c r="BJ207" s="29">
        <v>0</v>
      </c>
      <c r="BK207" s="29">
        <v>1.77</v>
      </c>
      <c r="BL207" s="29">
        <v>0</v>
      </c>
      <c r="BM207" s="29">
        <v>0.64</v>
      </c>
      <c r="BN207" s="29">
        <v>0.03</v>
      </c>
      <c r="BO207" s="29">
        <v>0.05</v>
      </c>
      <c r="BP207" s="29">
        <v>0</v>
      </c>
      <c r="BQ207" s="29">
        <v>7.0000000000000007E-2</v>
      </c>
      <c r="BR207" s="29">
        <v>0.12</v>
      </c>
      <c r="BS207" s="29">
        <v>3.16</v>
      </c>
      <c r="BT207" s="29">
        <v>0.01</v>
      </c>
      <c r="BU207" s="29">
        <v>0</v>
      </c>
      <c r="BV207" s="29">
        <v>5.44</v>
      </c>
      <c r="BW207" s="29">
        <v>0.08</v>
      </c>
      <c r="BX207" s="29">
        <v>0</v>
      </c>
      <c r="BY207" s="29">
        <v>0</v>
      </c>
      <c r="BZ207" s="29">
        <v>0</v>
      </c>
      <c r="CA207" s="29">
        <v>0</v>
      </c>
      <c r="CB207" s="29">
        <v>586.75</v>
      </c>
      <c r="CC207" s="29">
        <f>$I$207/$I$208*100</f>
        <v>100</v>
      </c>
      <c r="CD207" s="29">
        <v>136.49</v>
      </c>
      <c r="CF207" s="29">
        <v>0</v>
      </c>
      <c r="CG207" s="29">
        <v>0</v>
      </c>
      <c r="CH207" s="29">
        <v>0</v>
      </c>
      <c r="CI207" s="29">
        <v>0</v>
      </c>
      <c r="CJ207" s="29">
        <v>0</v>
      </c>
      <c r="CK207" s="29">
        <v>0</v>
      </c>
      <c r="CL207" s="29">
        <v>0</v>
      </c>
      <c r="CM207" s="29">
        <v>0</v>
      </c>
      <c r="CN207" s="29">
        <v>0</v>
      </c>
      <c r="CO207" s="29">
        <v>13</v>
      </c>
      <c r="CP207" s="29">
        <v>0.95</v>
      </c>
    </row>
    <row r="208" spans="1:94" s="29" customFormat="1" x14ac:dyDescent="0.25">
      <c r="B208" s="30" t="s">
        <v>97</v>
      </c>
      <c r="D208" s="29">
        <v>19.12</v>
      </c>
      <c r="E208" s="29">
        <v>4.8</v>
      </c>
      <c r="F208" s="29">
        <v>23</v>
      </c>
      <c r="G208" s="29">
        <v>10.29</v>
      </c>
      <c r="H208" s="29">
        <v>98.68</v>
      </c>
      <c r="I208" s="29">
        <v>659.67</v>
      </c>
      <c r="J208" s="29">
        <v>7.42</v>
      </c>
      <c r="K208" s="29">
        <v>5.3</v>
      </c>
      <c r="L208" s="29">
        <v>0</v>
      </c>
      <c r="M208" s="29">
        <v>0</v>
      </c>
      <c r="N208" s="29">
        <v>26.81</v>
      </c>
      <c r="O208" s="29">
        <v>59.88</v>
      </c>
      <c r="P208" s="29">
        <v>12</v>
      </c>
      <c r="Q208" s="29">
        <v>0</v>
      </c>
      <c r="R208" s="29">
        <v>0</v>
      </c>
      <c r="S208" s="29">
        <v>1.63</v>
      </c>
      <c r="T208" s="29">
        <v>5.64</v>
      </c>
      <c r="U208" s="29">
        <v>587.64</v>
      </c>
      <c r="V208" s="29">
        <v>896.36</v>
      </c>
      <c r="W208" s="29">
        <v>95.08</v>
      </c>
      <c r="X208" s="29">
        <v>143.19</v>
      </c>
      <c r="Y208" s="29">
        <v>294.07</v>
      </c>
      <c r="Z208" s="29">
        <v>6.22</v>
      </c>
      <c r="AA208" s="29">
        <v>18</v>
      </c>
      <c r="AB208" s="29">
        <v>710.95</v>
      </c>
      <c r="AC208" s="29">
        <v>156.82</v>
      </c>
      <c r="AD208" s="29">
        <v>5.1100000000000003</v>
      </c>
      <c r="AE208" s="29">
        <v>0.4</v>
      </c>
      <c r="AF208" s="29">
        <v>0.22</v>
      </c>
      <c r="AG208" s="29">
        <v>3.63</v>
      </c>
      <c r="AH208" s="29">
        <v>7.62</v>
      </c>
      <c r="AI208" s="29">
        <v>87.01</v>
      </c>
      <c r="AJ208" s="29">
        <v>0</v>
      </c>
      <c r="AK208" s="29">
        <v>316.44</v>
      </c>
      <c r="AL208" s="29">
        <v>267.77</v>
      </c>
      <c r="AM208" s="29">
        <v>1144.23</v>
      </c>
      <c r="AN208" s="29">
        <v>854.54</v>
      </c>
      <c r="AO208" s="29">
        <v>357.86</v>
      </c>
      <c r="AP208" s="29">
        <v>601.41999999999996</v>
      </c>
      <c r="AQ208" s="29">
        <v>217.42</v>
      </c>
      <c r="AR208" s="29">
        <v>809.15</v>
      </c>
      <c r="AS208" s="29">
        <v>799.26</v>
      </c>
      <c r="AT208" s="29">
        <v>1129.68</v>
      </c>
      <c r="AU208" s="29">
        <v>1393.35</v>
      </c>
      <c r="AV208" s="29">
        <v>456.21</v>
      </c>
      <c r="AW208" s="29">
        <v>812.01</v>
      </c>
      <c r="AX208" s="29">
        <v>3461.07</v>
      </c>
      <c r="AY208" s="29">
        <v>53.27</v>
      </c>
      <c r="AZ208" s="29">
        <v>969.87</v>
      </c>
      <c r="BA208" s="29">
        <v>766.84</v>
      </c>
      <c r="BB208" s="29">
        <v>571.6</v>
      </c>
      <c r="BC208" s="29">
        <v>341.26</v>
      </c>
      <c r="BD208" s="29">
        <v>0.12</v>
      </c>
      <c r="BE208" s="29">
        <v>0.05</v>
      </c>
      <c r="BF208" s="29">
        <v>0.03</v>
      </c>
      <c r="BG208" s="29">
        <v>7.0000000000000007E-2</v>
      </c>
      <c r="BH208" s="29">
        <v>0.08</v>
      </c>
      <c r="BI208" s="29">
        <v>0.36</v>
      </c>
      <c r="BJ208" s="29">
        <v>0</v>
      </c>
      <c r="BK208" s="29">
        <v>1.77</v>
      </c>
      <c r="BL208" s="29">
        <v>0</v>
      </c>
      <c r="BM208" s="29">
        <v>0.64</v>
      </c>
      <c r="BN208" s="29">
        <v>0.03</v>
      </c>
      <c r="BO208" s="29">
        <v>0.05</v>
      </c>
      <c r="BP208" s="29">
        <v>0</v>
      </c>
      <c r="BQ208" s="29">
        <v>7.0000000000000007E-2</v>
      </c>
      <c r="BR208" s="29">
        <v>0.12</v>
      </c>
      <c r="BS208" s="29">
        <v>3.16</v>
      </c>
      <c r="BT208" s="29">
        <v>0.01</v>
      </c>
      <c r="BU208" s="29">
        <v>0</v>
      </c>
      <c r="BV208" s="29">
        <v>5.44</v>
      </c>
      <c r="BW208" s="29">
        <v>0.08</v>
      </c>
      <c r="BX208" s="29">
        <v>0</v>
      </c>
      <c r="BY208" s="29">
        <v>0</v>
      </c>
      <c r="BZ208" s="29">
        <v>0</v>
      </c>
      <c r="CA208" s="29">
        <v>0</v>
      </c>
      <c r="CB208" s="29">
        <v>586.75</v>
      </c>
      <c r="CD208" s="29">
        <v>136.49</v>
      </c>
      <c r="CF208" s="29">
        <v>0</v>
      </c>
      <c r="CG208" s="29">
        <v>0</v>
      </c>
      <c r="CH208" s="29">
        <v>0</v>
      </c>
      <c r="CI208" s="29">
        <v>0</v>
      </c>
      <c r="CJ208" s="29">
        <v>0</v>
      </c>
      <c r="CK208" s="29">
        <v>0</v>
      </c>
      <c r="CL208" s="29">
        <v>0</v>
      </c>
      <c r="CM208" s="29">
        <v>0</v>
      </c>
      <c r="CN208" s="29">
        <v>0</v>
      </c>
      <c r="CO208" s="29">
        <v>13</v>
      </c>
      <c r="CP208" s="29">
        <v>0.95</v>
      </c>
    </row>
    <row r="209" spans="1:94" x14ac:dyDescent="0.25">
      <c r="B209" s="24" t="s">
        <v>149</v>
      </c>
    </row>
    <row r="210" spans="1:94" x14ac:dyDescent="0.25">
      <c r="B210" s="24" t="s">
        <v>90</v>
      </c>
    </row>
    <row r="211" spans="1:94" s="27" customFormat="1" ht="31.5" x14ac:dyDescent="0.25">
      <c r="A211" s="27" t="str">
        <f>"5/9"</f>
        <v>5/9</v>
      </c>
      <c r="B211" s="28" t="s">
        <v>150</v>
      </c>
      <c r="C211" s="27" t="str">
        <f>"100"</f>
        <v>100</v>
      </c>
      <c r="D211" s="27">
        <v>14.83</v>
      </c>
      <c r="E211" s="27">
        <v>13.48</v>
      </c>
      <c r="F211" s="27">
        <v>12.44</v>
      </c>
      <c r="G211" s="27">
        <v>1.63</v>
      </c>
      <c r="H211" s="27">
        <v>9.2899999999999991</v>
      </c>
      <c r="I211" s="27">
        <v>208.69521</v>
      </c>
      <c r="J211" s="27">
        <v>4.01</v>
      </c>
      <c r="K211" s="27">
        <v>1.3</v>
      </c>
      <c r="L211" s="27">
        <v>0</v>
      </c>
      <c r="M211" s="27">
        <v>0</v>
      </c>
      <c r="N211" s="27">
        <v>1.36</v>
      </c>
      <c r="O211" s="27">
        <v>7.78</v>
      </c>
      <c r="P211" s="27">
        <v>0.15</v>
      </c>
      <c r="Q211" s="27">
        <v>0</v>
      </c>
      <c r="R211" s="27">
        <v>0</v>
      </c>
      <c r="S211" s="27">
        <v>0.03</v>
      </c>
      <c r="T211" s="27">
        <v>1.52</v>
      </c>
      <c r="U211" s="27">
        <v>383.79</v>
      </c>
      <c r="V211" s="27">
        <v>157.24</v>
      </c>
      <c r="W211" s="27">
        <v>39.96</v>
      </c>
      <c r="X211" s="27">
        <v>15.81</v>
      </c>
      <c r="Y211" s="27">
        <v>126.19</v>
      </c>
      <c r="Z211" s="27">
        <v>1.21</v>
      </c>
      <c r="AA211" s="27">
        <v>45.44</v>
      </c>
      <c r="AB211" s="27">
        <v>9.9</v>
      </c>
      <c r="AC211" s="27">
        <v>58.78</v>
      </c>
      <c r="AD211" s="27">
        <v>1.31</v>
      </c>
      <c r="AE211" s="27">
        <v>0.06</v>
      </c>
      <c r="AF211" s="27">
        <v>0.14000000000000001</v>
      </c>
      <c r="AG211" s="27">
        <v>5.19</v>
      </c>
      <c r="AH211" s="27">
        <v>9.57</v>
      </c>
      <c r="AI211" s="27">
        <v>0.33</v>
      </c>
      <c r="AJ211" s="27">
        <v>0</v>
      </c>
      <c r="AK211" s="27">
        <v>56.61</v>
      </c>
      <c r="AL211" s="27">
        <v>54.58</v>
      </c>
      <c r="AM211" s="27">
        <v>168.43</v>
      </c>
      <c r="AN211" s="27">
        <v>86.18</v>
      </c>
      <c r="AO211" s="27">
        <v>37.590000000000003</v>
      </c>
      <c r="AP211" s="27">
        <v>71.099999999999994</v>
      </c>
      <c r="AQ211" s="27">
        <v>24.76</v>
      </c>
      <c r="AR211" s="27">
        <v>105.05</v>
      </c>
      <c r="AS211" s="27">
        <v>44.4</v>
      </c>
      <c r="AT211" s="27">
        <v>59.66</v>
      </c>
      <c r="AU211" s="27">
        <v>49.6</v>
      </c>
      <c r="AV211" s="27">
        <v>26.87</v>
      </c>
      <c r="AW211" s="27">
        <v>47.39</v>
      </c>
      <c r="AX211" s="27">
        <v>402.08</v>
      </c>
      <c r="AY211" s="27">
        <v>0</v>
      </c>
      <c r="AZ211" s="27">
        <v>129.72999999999999</v>
      </c>
      <c r="BA211" s="27">
        <v>59.38</v>
      </c>
      <c r="BB211" s="27">
        <v>80</v>
      </c>
      <c r="BC211" s="27">
        <v>35.020000000000003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0.11</v>
      </c>
      <c r="BL211" s="27">
        <v>0</v>
      </c>
      <c r="BM211" s="27">
        <v>0.06</v>
      </c>
      <c r="BN211" s="27">
        <v>0</v>
      </c>
      <c r="BO211" s="27">
        <v>0.01</v>
      </c>
      <c r="BP211" s="27">
        <v>0</v>
      </c>
      <c r="BQ211" s="27">
        <v>0</v>
      </c>
      <c r="BR211" s="27">
        <v>0</v>
      </c>
      <c r="BS211" s="27">
        <v>0.37</v>
      </c>
      <c r="BT211" s="27">
        <v>0</v>
      </c>
      <c r="BU211" s="27">
        <v>0</v>
      </c>
      <c r="BV211" s="27">
        <v>0.94</v>
      </c>
      <c r="BW211" s="27">
        <v>0</v>
      </c>
      <c r="BX211" s="27">
        <v>0</v>
      </c>
      <c r="BY211" s="27">
        <v>0</v>
      </c>
      <c r="BZ211" s="27">
        <v>0</v>
      </c>
      <c r="CA211" s="27">
        <v>0</v>
      </c>
      <c r="CB211" s="27">
        <v>74.069999999999993</v>
      </c>
      <c r="CD211" s="27">
        <v>47.09</v>
      </c>
      <c r="CF211" s="27">
        <v>0</v>
      </c>
      <c r="CG211" s="27">
        <v>0</v>
      </c>
      <c r="CH211" s="27">
        <v>0</v>
      </c>
      <c r="CI211" s="27">
        <v>0</v>
      </c>
      <c r="CJ211" s="27">
        <v>0</v>
      </c>
      <c r="CK211" s="27">
        <v>0</v>
      </c>
      <c r="CL211" s="27">
        <v>0</v>
      </c>
      <c r="CM211" s="27">
        <v>0</v>
      </c>
      <c r="CN211" s="27">
        <v>0</v>
      </c>
      <c r="CO211" s="27">
        <v>0</v>
      </c>
      <c r="CP211" s="27">
        <v>0.5</v>
      </c>
    </row>
    <row r="212" spans="1:94" s="27" customFormat="1" ht="31.5" x14ac:dyDescent="0.25">
      <c r="A212" s="27" t="str">
        <f>"46/3"</f>
        <v>46/3</v>
      </c>
      <c r="B212" s="28" t="s">
        <v>92</v>
      </c>
      <c r="C212" s="27" t="str">
        <f>"180"</f>
        <v>180</v>
      </c>
      <c r="D212" s="27">
        <v>6.36</v>
      </c>
      <c r="E212" s="27">
        <v>0.04</v>
      </c>
      <c r="F212" s="27">
        <v>3.57</v>
      </c>
      <c r="G212" s="27">
        <v>0.8</v>
      </c>
      <c r="H212" s="27">
        <v>40.93</v>
      </c>
      <c r="I212" s="27">
        <v>220.7282094</v>
      </c>
      <c r="J212" s="27">
        <v>2.2400000000000002</v>
      </c>
      <c r="K212" s="27">
        <v>0.1</v>
      </c>
      <c r="L212" s="27">
        <v>0</v>
      </c>
      <c r="M212" s="27">
        <v>0</v>
      </c>
      <c r="N212" s="27">
        <v>1.17</v>
      </c>
      <c r="O212" s="27">
        <v>37.700000000000003</v>
      </c>
      <c r="P212" s="27">
        <v>2.06</v>
      </c>
      <c r="Q212" s="27">
        <v>0</v>
      </c>
      <c r="R212" s="27">
        <v>0</v>
      </c>
      <c r="S212" s="27">
        <v>0</v>
      </c>
      <c r="T212" s="27">
        <v>0.82</v>
      </c>
      <c r="U212" s="27">
        <v>176.71</v>
      </c>
      <c r="V212" s="27">
        <v>67.47</v>
      </c>
      <c r="W212" s="27">
        <v>12.64</v>
      </c>
      <c r="X212" s="27">
        <v>8.61</v>
      </c>
      <c r="Y212" s="27">
        <v>47.79</v>
      </c>
      <c r="Z212" s="27">
        <v>0.87</v>
      </c>
      <c r="AA212" s="27">
        <v>10.8</v>
      </c>
      <c r="AB212" s="27">
        <v>10.8</v>
      </c>
      <c r="AC212" s="27">
        <v>20.25</v>
      </c>
      <c r="AD212" s="27">
        <v>0.96</v>
      </c>
      <c r="AE212" s="27">
        <v>0.08</v>
      </c>
      <c r="AF212" s="27">
        <v>0.02</v>
      </c>
      <c r="AG212" s="27">
        <v>0.59</v>
      </c>
      <c r="AH212" s="27">
        <v>1.78</v>
      </c>
      <c r="AI212" s="27">
        <v>0</v>
      </c>
      <c r="AJ212" s="27">
        <v>0</v>
      </c>
      <c r="AK212" s="27">
        <v>1.78</v>
      </c>
      <c r="AL212" s="27">
        <v>1.73</v>
      </c>
      <c r="AM212" s="27">
        <v>472.07</v>
      </c>
      <c r="AN212" s="27">
        <v>147.44999999999999</v>
      </c>
      <c r="AO212" s="27">
        <v>89.89</v>
      </c>
      <c r="AP212" s="27">
        <v>182.63</v>
      </c>
      <c r="AQ212" s="27">
        <v>59.92</v>
      </c>
      <c r="AR212" s="27">
        <v>292.87</v>
      </c>
      <c r="AS212" s="27">
        <v>193.67</v>
      </c>
      <c r="AT212" s="27">
        <v>233.51</v>
      </c>
      <c r="AU212" s="27">
        <v>200.31</v>
      </c>
      <c r="AV212" s="27">
        <v>117.69</v>
      </c>
      <c r="AW212" s="27">
        <v>204.66</v>
      </c>
      <c r="AX212" s="27">
        <v>1797.43</v>
      </c>
      <c r="AY212" s="27">
        <v>0</v>
      </c>
      <c r="AZ212" s="27">
        <v>566.38</v>
      </c>
      <c r="BA212" s="27">
        <v>293.38</v>
      </c>
      <c r="BB212" s="27">
        <v>147.32</v>
      </c>
      <c r="BC212" s="27">
        <v>116.63</v>
      </c>
      <c r="BD212" s="27">
        <v>0.11</v>
      </c>
      <c r="BE212" s="27">
        <v>0.05</v>
      </c>
      <c r="BF212" s="27">
        <v>0.03</v>
      </c>
      <c r="BG212" s="27">
        <v>0.06</v>
      </c>
      <c r="BH212" s="27">
        <v>7.0000000000000007E-2</v>
      </c>
      <c r="BI212" s="27">
        <v>0.31</v>
      </c>
      <c r="BJ212" s="27">
        <v>0</v>
      </c>
      <c r="BK212" s="27">
        <v>0.97</v>
      </c>
      <c r="BL212" s="27">
        <v>0</v>
      </c>
      <c r="BM212" s="27">
        <v>0.28000000000000003</v>
      </c>
      <c r="BN212" s="27">
        <v>0</v>
      </c>
      <c r="BO212" s="27">
        <v>0</v>
      </c>
      <c r="BP212" s="27">
        <v>0</v>
      </c>
      <c r="BQ212" s="27">
        <v>0.06</v>
      </c>
      <c r="BR212" s="27">
        <v>0.1</v>
      </c>
      <c r="BS212" s="27">
        <v>0.72</v>
      </c>
      <c r="BT212" s="27">
        <v>0</v>
      </c>
      <c r="BU212" s="27">
        <v>0</v>
      </c>
      <c r="BV212" s="27">
        <v>0.28999999999999998</v>
      </c>
      <c r="BW212" s="27">
        <v>0.01</v>
      </c>
      <c r="BX212" s="27">
        <v>0</v>
      </c>
      <c r="BY212" s="27">
        <v>0</v>
      </c>
      <c r="BZ212" s="27">
        <v>0</v>
      </c>
      <c r="CA212" s="27">
        <v>0</v>
      </c>
      <c r="CB212" s="27">
        <v>9.08</v>
      </c>
      <c r="CD212" s="27">
        <v>12.6</v>
      </c>
      <c r="CF212" s="27">
        <v>0</v>
      </c>
      <c r="CG212" s="27">
        <v>0</v>
      </c>
      <c r="CH212" s="27">
        <v>0</v>
      </c>
      <c r="CI212" s="27">
        <v>0</v>
      </c>
      <c r="CJ212" s="27">
        <v>0</v>
      </c>
      <c r="CK212" s="27">
        <v>0</v>
      </c>
      <c r="CL212" s="27">
        <v>0</v>
      </c>
      <c r="CM212" s="27">
        <v>0</v>
      </c>
      <c r="CN212" s="27">
        <v>0</v>
      </c>
      <c r="CO212" s="27">
        <v>0</v>
      </c>
      <c r="CP212" s="27">
        <v>0.45</v>
      </c>
    </row>
    <row r="213" spans="1:94" s="27" customFormat="1" x14ac:dyDescent="0.25">
      <c r="A213" s="27" t="str">
        <f>"20"</f>
        <v>20</v>
      </c>
      <c r="B213" s="28" t="s">
        <v>110</v>
      </c>
      <c r="C213" s="27" t="str">
        <f>"200"</f>
        <v>200</v>
      </c>
      <c r="D213" s="27">
        <v>0</v>
      </c>
      <c r="E213" s="27">
        <v>0</v>
      </c>
      <c r="F213" s="27">
        <v>0</v>
      </c>
      <c r="G213" s="27">
        <v>0</v>
      </c>
      <c r="H213" s="27">
        <v>6.77</v>
      </c>
      <c r="I213" s="27">
        <v>27.75864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6.77</v>
      </c>
      <c r="P213" s="27">
        <v>0</v>
      </c>
      <c r="Q213" s="27">
        <v>0</v>
      </c>
      <c r="R213" s="27">
        <v>0</v>
      </c>
      <c r="S213" s="27">
        <v>0</v>
      </c>
      <c r="T213" s="27">
        <v>0</v>
      </c>
      <c r="U213" s="27">
        <v>7.92</v>
      </c>
      <c r="V213" s="27">
        <v>0</v>
      </c>
      <c r="W213" s="27">
        <v>0.08</v>
      </c>
      <c r="X213" s="27">
        <v>0</v>
      </c>
      <c r="Y213" s="27">
        <v>0</v>
      </c>
      <c r="Z213" s="27">
        <v>0.01</v>
      </c>
      <c r="AA213" s="27">
        <v>0</v>
      </c>
      <c r="AB213" s="27">
        <v>0</v>
      </c>
      <c r="AC213" s="27">
        <v>0</v>
      </c>
      <c r="AD213" s="27">
        <v>0</v>
      </c>
      <c r="AE213" s="27">
        <v>0</v>
      </c>
      <c r="AF213" s="27">
        <v>0</v>
      </c>
      <c r="AG213" s="27">
        <v>0</v>
      </c>
      <c r="AH213" s="27">
        <v>0</v>
      </c>
      <c r="AI213" s="27">
        <v>0</v>
      </c>
      <c r="AJ213" s="27">
        <v>0</v>
      </c>
      <c r="AK213" s="27">
        <v>0</v>
      </c>
      <c r="AL213" s="27">
        <v>0</v>
      </c>
      <c r="AM213" s="27">
        <v>0</v>
      </c>
      <c r="AN213" s="27">
        <v>0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0</v>
      </c>
      <c r="BH213" s="27">
        <v>0</v>
      </c>
      <c r="BI213" s="27">
        <v>0</v>
      </c>
      <c r="BJ213" s="27">
        <v>0</v>
      </c>
      <c r="BK213" s="27">
        <v>0</v>
      </c>
      <c r="BL213" s="27">
        <v>0</v>
      </c>
      <c r="BM213" s="27">
        <v>0</v>
      </c>
      <c r="BN213" s="27">
        <v>0</v>
      </c>
      <c r="BO213" s="27">
        <v>0</v>
      </c>
      <c r="BP213" s="27">
        <v>0</v>
      </c>
      <c r="BQ213" s="27">
        <v>0</v>
      </c>
      <c r="BR213" s="27">
        <v>0</v>
      </c>
      <c r="BS213" s="27">
        <v>0</v>
      </c>
      <c r="BT213" s="27">
        <v>0</v>
      </c>
      <c r="BU213" s="27">
        <v>0</v>
      </c>
      <c r="BV213" s="27">
        <v>0</v>
      </c>
      <c r="BW213" s="27">
        <v>0</v>
      </c>
      <c r="BX213" s="27">
        <v>0</v>
      </c>
      <c r="BY213" s="27">
        <v>0</v>
      </c>
      <c r="BZ213" s="27">
        <v>0</v>
      </c>
      <c r="CA213" s="27">
        <v>0</v>
      </c>
      <c r="CB213" s="27">
        <v>223.41</v>
      </c>
      <c r="CD213" s="27">
        <v>0</v>
      </c>
      <c r="CF213" s="27">
        <v>0</v>
      </c>
      <c r="CG213" s="27">
        <v>0</v>
      </c>
      <c r="CH213" s="27">
        <v>0</v>
      </c>
      <c r="CI213" s="27">
        <v>0</v>
      </c>
      <c r="CJ213" s="27">
        <v>0</v>
      </c>
      <c r="CK213" s="27">
        <v>0</v>
      </c>
      <c r="CL213" s="27">
        <v>0</v>
      </c>
      <c r="CM213" s="27">
        <v>0</v>
      </c>
      <c r="CN213" s="27">
        <v>0</v>
      </c>
      <c r="CO213" s="27">
        <v>0</v>
      </c>
      <c r="CP213" s="27">
        <v>0</v>
      </c>
    </row>
    <row r="214" spans="1:94" s="27" customFormat="1" x14ac:dyDescent="0.25">
      <c r="A214" s="27" t="str">
        <f>"-"</f>
        <v>-</v>
      </c>
      <c r="B214" s="28" t="s">
        <v>94</v>
      </c>
      <c r="C214" s="27" t="str">
        <f>"45"</f>
        <v>45</v>
      </c>
      <c r="D214" s="27">
        <v>2.98</v>
      </c>
      <c r="E214" s="27">
        <v>0</v>
      </c>
      <c r="F214" s="27">
        <v>0.3</v>
      </c>
      <c r="G214" s="27">
        <v>0.3</v>
      </c>
      <c r="H214" s="27">
        <v>21.11</v>
      </c>
      <c r="I214" s="27">
        <v>100.75545</v>
      </c>
      <c r="J214" s="27">
        <v>0</v>
      </c>
      <c r="K214" s="27">
        <v>0</v>
      </c>
      <c r="L214" s="27">
        <v>0</v>
      </c>
      <c r="M214" s="27">
        <v>0</v>
      </c>
      <c r="N214" s="27">
        <v>0.5</v>
      </c>
      <c r="O214" s="27">
        <v>20.52</v>
      </c>
      <c r="P214" s="27">
        <v>0.09</v>
      </c>
      <c r="Q214" s="27">
        <v>0</v>
      </c>
      <c r="R214" s="27">
        <v>0</v>
      </c>
      <c r="S214" s="27">
        <v>0</v>
      </c>
      <c r="T214" s="27">
        <v>0.81</v>
      </c>
      <c r="U214" s="27">
        <v>0</v>
      </c>
      <c r="V214" s="27">
        <v>0</v>
      </c>
      <c r="W214" s="27">
        <v>0</v>
      </c>
      <c r="X214" s="27">
        <v>0</v>
      </c>
      <c r="Y214" s="27">
        <v>0</v>
      </c>
      <c r="Z214" s="27">
        <v>0</v>
      </c>
      <c r="AA214" s="27">
        <v>0</v>
      </c>
      <c r="AB214" s="27">
        <v>0</v>
      </c>
      <c r="AC214" s="27">
        <v>0</v>
      </c>
      <c r="AD214" s="27">
        <v>0</v>
      </c>
      <c r="AE214" s="27">
        <v>0</v>
      </c>
      <c r="AF214" s="27">
        <v>0</v>
      </c>
      <c r="AG214" s="27">
        <v>0</v>
      </c>
      <c r="AH214" s="27">
        <v>0</v>
      </c>
      <c r="AI214" s="27">
        <v>0</v>
      </c>
      <c r="AJ214" s="27">
        <v>0</v>
      </c>
      <c r="AK214" s="27">
        <v>0</v>
      </c>
      <c r="AL214" s="27">
        <v>0</v>
      </c>
      <c r="AM214" s="27">
        <v>229.03</v>
      </c>
      <c r="AN214" s="27">
        <v>75.95</v>
      </c>
      <c r="AO214" s="27">
        <v>45.02</v>
      </c>
      <c r="AP214" s="27">
        <v>90.05</v>
      </c>
      <c r="AQ214" s="27">
        <v>34.06</v>
      </c>
      <c r="AR214" s="27">
        <v>162.86000000000001</v>
      </c>
      <c r="AS214" s="27">
        <v>101.01</v>
      </c>
      <c r="AT214" s="27">
        <v>140.94</v>
      </c>
      <c r="AU214" s="27">
        <v>116.28</v>
      </c>
      <c r="AV214" s="27">
        <v>61.07</v>
      </c>
      <c r="AW214" s="27">
        <v>108.05</v>
      </c>
      <c r="AX214" s="27">
        <v>903.58</v>
      </c>
      <c r="AY214" s="27">
        <v>0</v>
      </c>
      <c r="AZ214" s="27">
        <v>294.41000000000003</v>
      </c>
      <c r="BA214" s="27">
        <v>128.02000000000001</v>
      </c>
      <c r="BB214" s="27">
        <v>84.96</v>
      </c>
      <c r="BC214" s="27">
        <v>67.34</v>
      </c>
      <c r="BD214" s="27">
        <v>0</v>
      </c>
      <c r="BE214" s="27">
        <v>0</v>
      </c>
      <c r="BF214" s="27">
        <v>0</v>
      </c>
      <c r="BG214" s="27">
        <v>0</v>
      </c>
      <c r="BH214" s="27">
        <v>0</v>
      </c>
      <c r="BI214" s="27">
        <v>0</v>
      </c>
      <c r="BJ214" s="27">
        <v>0</v>
      </c>
      <c r="BK214" s="27">
        <v>0.04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  <c r="BR214" s="27">
        <v>0</v>
      </c>
      <c r="BS214" s="27">
        <v>0.03</v>
      </c>
      <c r="BT214" s="27">
        <v>0</v>
      </c>
      <c r="BU214" s="27">
        <v>0</v>
      </c>
      <c r="BV214" s="27">
        <v>0.12</v>
      </c>
      <c r="BW214" s="27">
        <v>0.01</v>
      </c>
      <c r="BX214" s="27">
        <v>0</v>
      </c>
      <c r="BY214" s="27">
        <v>0</v>
      </c>
      <c r="BZ214" s="27">
        <v>0</v>
      </c>
      <c r="CA214" s="27">
        <v>0</v>
      </c>
      <c r="CB214" s="27">
        <v>17.600000000000001</v>
      </c>
      <c r="CD214" s="27">
        <v>0</v>
      </c>
      <c r="CF214" s="27">
        <v>0</v>
      </c>
      <c r="CG214" s="27">
        <v>0</v>
      </c>
      <c r="CH214" s="27">
        <v>0</v>
      </c>
      <c r="CI214" s="27">
        <v>0</v>
      </c>
      <c r="CJ214" s="27">
        <v>0</v>
      </c>
      <c r="CK214" s="27">
        <v>0</v>
      </c>
      <c r="CL214" s="27">
        <v>0</v>
      </c>
      <c r="CM214" s="27">
        <v>0</v>
      </c>
      <c r="CN214" s="27">
        <v>0</v>
      </c>
      <c r="CO214" s="27">
        <v>0</v>
      </c>
      <c r="CP214" s="27">
        <v>0</v>
      </c>
    </row>
    <row r="215" spans="1:94" s="25" customFormat="1" x14ac:dyDescent="0.25">
      <c r="A215" s="25" t="str">
        <f>"-"</f>
        <v>-</v>
      </c>
      <c r="B215" s="26" t="s">
        <v>95</v>
      </c>
      <c r="C215" s="25" t="str">
        <f>"30"</f>
        <v>30</v>
      </c>
      <c r="D215" s="25">
        <v>1.98</v>
      </c>
      <c r="E215" s="25">
        <v>0</v>
      </c>
      <c r="F215" s="25">
        <v>0.36</v>
      </c>
      <c r="G215" s="25">
        <v>0.36</v>
      </c>
      <c r="H215" s="25">
        <v>12.51</v>
      </c>
      <c r="I215" s="25">
        <v>58.013999999999996</v>
      </c>
      <c r="J215" s="25">
        <v>0.06</v>
      </c>
      <c r="K215" s="25">
        <v>0</v>
      </c>
      <c r="L215" s="25">
        <v>0</v>
      </c>
      <c r="M215" s="25">
        <v>0</v>
      </c>
      <c r="N215" s="25">
        <v>0.36</v>
      </c>
      <c r="O215" s="25">
        <v>9.66</v>
      </c>
      <c r="P215" s="25">
        <v>2.4900000000000002</v>
      </c>
      <c r="Q215" s="25">
        <v>0</v>
      </c>
      <c r="R215" s="25">
        <v>0</v>
      </c>
      <c r="S215" s="25">
        <v>0.3</v>
      </c>
      <c r="T215" s="25">
        <v>0.75</v>
      </c>
      <c r="U215" s="25">
        <v>183</v>
      </c>
      <c r="V215" s="25">
        <v>73.5</v>
      </c>
      <c r="W215" s="25">
        <v>10.5</v>
      </c>
      <c r="X215" s="25">
        <v>14.1</v>
      </c>
      <c r="Y215" s="25">
        <v>47.4</v>
      </c>
      <c r="Z215" s="25">
        <v>1.17</v>
      </c>
      <c r="AA215" s="25">
        <v>0</v>
      </c>
      <c r="AB215" s="25">
        <v>1.5</v>
      </c>
      <c r="AC215" s="25">
        <v>0.3</v>
      </c>
      <c r="AD215" s="25">
        <v>0.42</v>
      </c>
      <c r="AE215" s="25">
        <v>0.05</v>
      </c>
      <c r="AF215" s="25">
        <v>0.02</v>
      </c>
      <c r="AG215" s="25">
        <v>0.21</v>
      </c>
      <c r="AH215" s="25">
        <v>0.6</v>
      </c>
      <c r="AI215" s="25">
        <v>0</v>
      </c>
      <c r="AJ215" s="25">
        <v>0</v>
      </c>
      <c r="AK215" s="25">
        <v>0</v>
      </c>
      <c r="AL215" s="25">
        <v>0</v>
      </c>
      <c r="AM215" s="25">
        <v>128.1</v>
      </c>
      <c r="AN215" s="25">
        <v>66.900000000000006</v>
      </c>
      <c r="AO215" s="25">
        <v>27.9</v>
      </c>
      <c r="AP215" s="25">
        <v>59.4</v>
      </c>
      <c r="AQ215" s="25">
        <v>24</v>
      </c>
      <c r="AR215" s="25">
        <v>111.3</v>
      </c>
      <c r="AS215" s="25">
        <v>89.1</v>
      </c>
      <c r="AT215" s="25">
        <v>87.3</v>
      </c>
      <c r="AU215" s="25">
        <v>139.19999999999999</v>
      </c>
      <c r="AV215" s="25">
        <v>37.200000000000003</v>
      </c>
      <c r="AW215" s="25">
        <v>93</v>
      </c>
      <c r="AX215" s="25">
        <v>458.7</v>
      </c>
      <c r="AY215" s="25">
        <v>0</v>
      </c>
      <c r="AZ215" s="25">
        <v>157.80000000000001</v>
      </c>
      <c r="BA215" s="25">
        <v>87.3</v>
      </c>
      <c r="BB215" s="25">
        <v>54</v>
      </c>
      <c r="BC215" s="25">
        <v>39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0.04</v>
      </c>
      <c r="BL215" s="25">
        <v>0</v>
      </c>
      <c r="BM215" s="25">
        <v>0</v>
      </c>
      <c r="BN215" s="25">
        <v>0.01</v>
      </c>
      <c r="BO215" s="25">
        <v>0</v>
      </c>
      <c r="BP215" s="25">
        <v>0</v>
      </c>
      <c r="BQ215" s="25">
        <v>0</v>
      </c>
      <c r="BR215" s="25">
        <v>0</v>
      </c>
      <c r="BS215" s="25">
        <v>0.03</v>
      </c>
      <c r="BT215" s="25">
        <v>0</v>
      </c>
      <c r="BU215" s="25">
        <v>0</v>
      </c>
      <c r="BV215" s="25">
        <v>0.14000000000000001</v>
      </c>
      <c r="BW215" s="25">
        <v>0.02</v>
      </c>
      <c r="BX215" s="25">
        <v>0</v>
      </c>
      <c r="BY215" s="25">
        <v>0</v>
      </c>
      <c r="BZ215" s="25">
        <v>0</v>
      </c>
      <c r="CA215" s="25">
        <v>0</v>
      </c>
      <c r="CB215" s="25">
        <v>14.1</v>
      </c>
      <c r="CD215" s="25">
        <v>0.25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0</v>
      </c>
      <c r="CN215" s="25">
        <v>0</v>
      </c>
      <c r="CO215" s="25">
        <v>0</v>
      </c>
      <c r="CP215" s="25">
        <v>0</v>
      </c>
    </row>
    <row r="216" spans="1:94" s="29" customFormat="1" x14ac:dyDescent="0.25">
      <c r="B216" s="30" t="s">
        <v>96</v>
      </c>
      <c r="C216" s="29">
        <v>555</v>
      </c>
      <c r="D216" s="29">
        <v>26.15</v>
      </c>
      <c r="E216" s="29">
        <v>13.52</v>
      </c>
      <c r="F216" s="29">
        <v>16.66</v>
      </c>
      <c r="G216" s="29">
        <v>3.08</v>
      </c>
      <c r="H216" s="29">
        <v>90.6</v>
      </c>
      <c r="I216" s="29">
        <v>615.95000000000005</v>
      </c>
      <c r="J216" s="29">
        <v>6.32</v>
      </c>
      <c r="K216" s="29">
        <v>1.4</v>
      </c>
      <c r="L216" s="29">
        <v>0</v>
      </c>
      <c r="M216" s="29">
        <v>0</v>
      </c>
      <c r="N216" s="29">
        <v>3.38</v>
      </c>
      <c r="O216" s="29">
        <v>82.43</v>
      </c>
      <c r="P216" s="29">
        <v>4.79</v>
      </c>
      <c r="Q216" s="29">
        <v>0</v>
      </c>
      <c r="R216" s="29">
        <v>0</v>
      </c>
      <c r="S216" s="29">
        <v>0.33</v>
      </c>
      <c r="T216" s="29">
        <v>3.9</v>
      </c>
      <c r="U216" s="29">
        <v>751.42</v>
      </c>
      <c r="V216" s="29">
        <v>298.2</v>
      </c>
      <c r="W216" s="29">
        <v>63.18</v>
      </c>
      <c r="X216" s="29">
        <v>38.520000000000003</v>
      </c>
      <c r="Y216" s="29">
        <v>221.38</v>
      </c>
      <c r="Z216" s="29">
        <v>3.26</v>
      </c>
      <c r="AA216" s="29">
        <v>56.24</v>
      </c>
      <c r="AB216" s="29">
        <v>22.2</v>
      </c>
      <c r="AC216" s="29">
        <v>79.33</v>
      </c>
      <c r="AD216" s="29">
        <v>2.69</v>
      </c>
      <c r="AE216" s="29">
        <v>0.19</v>
      </c>
      <c r="AF216" s="29">
        <v>0.18</v>
      </c>
      <c r="AG216" s="29">
        <v>6</v>
      </c>
      <c r="AH216" s="29">
        <v>11.95</v>
      </c>
      <c r="AI216" s="29">
        <v>0.33</v>
      </c>
      <c r="AJ216" s="29">
        <v>0</v>
      </c>
      <c r="AK216" s="29">
        <v>58.39</v>
      </c>
      <c r="AL216" s="29">
        <v>56.31</v>
      </c>
      <c r="AM216" s="29">
        <v>997.62</v>
      </c>
      <c r="AN216" s="29">
        <v>376.48</v>
      </c>
      <c r="AO216" s="29">
        <v>200.4</v>
      </c>
      <c r="AP216" s="29">
        <v>403.17</v>
      </c>
      <c r="AQ216" s="29">
        <v>142.74</v>
      </c>
      <c r="AR216" s="29">
        <v>672.08</v>
      </c>
      <c r="AS216" s="29">
        <v>428.18</v>
      </c>
      <c r="AT216" s="29">
        <v>521.41</v>
      </c>
      <c r="AU216" s="29">
        <v>505.38</v>
      </c>
      <c r="AV216" s="29">
        <v>242.83</v>
      </c>
      <c r="AW216" s="29">
        <v>453.1</v>
      </c>
      <c r="AX216" s="29">
        <v>3561.79</v>
      </c>
      <c r="AY216" s="29">
        <v>0</v>
      </c>
      <c r="AZ216" s="29">
        <v>1148.32</v>
      </c>
      <c r="BA216" s="29">
        <v>568.08000000000004</v>
      </c>
      <c r="BB216" s="29">
        <v>366.28</v>
      </c>
      <c r="BC216" s="29">
        <v>257.98</v>
      </c>
      <c r="BD216" s="29">
        <v>0.11</v>
      </c>
      <c r="BE216" s="29">
        <v>0.05</v>
      </c>
      <c r="BF216" s="29">
        <v>0.03</v>
      </c>
      <c r="BG216" s="29">
        <v>0.06</v>
      </c>
      <c r="BH216" s="29">
        <v>7.0000000000000007E-2</v>
      </c>
      <c r="BI216" s="29">
        <v>0.31</v>
      </c>
      <c r="BJ216" s="29">
        <v>0</v>
      </c>
      <c r="BK216" s="29">
        <v>1.1599999999999999</v>
      </c>
      <c r="BL216" s="29">
        <v>0</v>
      </c>
      <c r="BM216" s="29">
        <v>0.34</v>
      </c>
      <c r="BN216" s="29">
        <v>0.01</v>
      </c>
      <c r="BO216" s="29">
        <v>0.01</v>
      </c>
      <c r="BP216" s="29">
        <v>0</v>
      </c>
      <c r="BQ216" s="29">
        <v>0.06</v>
      </c>
      <c r="BR216" s="29">
        <v>0.1</v>
      </c>
      <c r="BS216" s="29">
        <v>1.1499999999999999</v>
      </c>
      <c r="BT216" s="29">
        <v>0</v>
      </c>
      <c r="BU216" s="29">
        <v>0</v>
      </c>
      <c r="BV216" s="29">
        <v>1.5</v>
      </c>
      <c r="BW216" s="29">
        <v>0.04</v>
      </c>
      <c r="BX216" s="29">
        <v>0</v>
      </c>
      <c r="BY216" s="29">
        <v>0</v>
      </c>
      <c r="BZ216" s="29">
        <v>0</v>
      </c>
      <c r="CA216" s="29">
        <v>0</v>
      </c>
      <c r="CB216" s="29">
        <v>338.26</v>
      </c>
      <c r="CC216" s="29">
        <f>$I$216/$I$217*100</f>
        <v>100</v>
      </c>
      <c r="CD216" s="29">
        <v>59.94</v>
      </c>
      <c r="CF216" s="29">
        <v>0</v>
      </c>
      <c r="CG216" s="29">
        <v>0</v>
      </c>
      <c r="CH216" s="29">
        <v>0</v>
      </c>
      <c r="CI216" s="29">
        <v>0</v>
      </c>
      <c r="CJ216" s="29">
        <v>0</v>
      </c>
      <c r="CK216" s="29">
        <v>0</v>
      </c>
      <c r="CL216" s="29">
        <v>0</v>
      </c>
      <c r="CM216" s="29">
        <v>0</v>
      </c>
      <c r="CN216" s="29">
        <v>0</v>
      </c>
      <c r="CO216" s="29">
        <v>0</v>
      </c>
      <c r="CP216" s="29">
        <v>0.95</v>
      </c>
    </row>
    <row r="217" spans="1:94" s="29" customFormat="1" x14ac:dyDescent="0.25">
      <c r="B217" s="30" t="s">
        <v>97</v>
      </c>
      <c r="D217" s="29">
        <v>26.15</v>
      </c>
      <c r="E217" s="29">
        <v>13.52</v>
      </c>
      <c r="F217" s="29">
        <v>16.66</v>
      </c>
      <c r="G217" s="29">
        <v>3.08</v>
      </c>
      <c r="H217" s="29">
        <v>90.6</v>
      </c>
      <c r="I217" s="29">
        <v>615.95000000000005</v>
      </c>
      <c r="J217" s="29">
        <v>6.32</v>
      </c>
      <c r="K217" s="29">
        <v>1.4</v>
      </c>
      <c r="L217" s="29">
        <v>0</v>
      </c>
      <c r="M217" s="29">
        <v>0</v>
      </c>
      <c r="N217" s="29">
        <v>3.38</v>
      </c>
      <c r="O217" s="29">
        <v>82.43</v>
      </c>
      <c r="P217" s="29">
        <v>4.79</v>
      </c>
      <c r="Q217" s="29">
        <v>0</v>
      </c>
      <c r="R217" s="29">
        <v>0</v>
      </c>
      <c r="S217" s="29">
        <v>0.33</v>
      </c>
      <c r="T217" s="29">
        <v>3.9</v>
      </c>
      <c r="U217" s="29">
        <v>751.42</v>
      </c>
      <c r="V217" s="29">
        <v>298.2</v>
      </c>
      <c r="W217" s="29">
        <v>63.18</v>
      </c>
      <c r="X217" s="29">
        <v>38.520000000000003</v>
      </c>
      <c r="Y217" s="29">
        <v>221.38</v>
      </c>
      <c r="Z217" s="29">
        <v>3.26</v>
      </c>
      <c r="AA217" s="29">
        <v>56.24</v>
      </c>
      <c r="AB217" s="29">
        <v>22.2</v>
      </c>
      <c r="AC217" s="29">
        <v>79.33</v>
      </c>
      <c r="AD217" s="29">
        <v>2.69</v>
      </c>
      <c r="AE217" s="29">
        <v>0.19</v>
      </c>
      <c r="AF217" s="29">
        <v>0.18</v>
      </c>
      <c r="AG217" s="29">
        <v>6</v>
      </c>
      <c r="AH217" s="29">
        <v>11.95</v>
      </c>
      <c r="AI217" s="29">
        <v>0.33</v>
      </c>
      <c r="AJ217" s="29">
        <v>0</v>
      </c>
      <c r="AK217" s="29">
        <v>58.39</v>
      </c>
      <c r="AL217" s="29">
        <v>56.31</v>
      </c>
      <c r="AM217" s="29">
        <v>997.62</v>
      </c>
      <c r="AN217" s="29">
        <v>376.48</v>
      </c>
      <c r="AO217" s="29">
        <v>200.4</v>
      </c>
      <c r="AP217" s="29">
        <v>403.17</v>
      </c>
      <c r="AQ217" s="29">
        <v>142.74</v>
      </c>
      <c r="AR217" s="29">
        <v>672.08</v>
      </c>
      <c r="AS217" s="29">
        <v>428.18</v>
      </c>
      <c r="AT217" s="29">
        <v>521.41</v>
      </c>
      <c r="AU217" s="29">
        <v>505.38</v>
      </c>
      <c r="AV217" s="29">
        <v>242.83</v>
      </c>
      <c r="AW217" s="29">
        <v>453.1</v>
      </c>
      <c r="AX217" s="29">
        <v>3561.79</v>
      </c>
      <c r="AY217" s="29">
        <v>0</v>
      </c>
      <c r="AZ217" s="29">
        <v>1148.32</v>
      </c>
      <c r="BA217" s="29">
        <v>568.08000000000004</v>
      </c>
      <c r="BB217" s="29">
        <v>366.28</v>
      </c>
      <c r="BC217" s="29">
        <v>257.98</v>
      </c>
      <c r="BD217" s="29">
        <v>0.11</v>
      </c>
      <c r="BE217" s="29">
        <v>0.05</v>
      </c>
      <c r="BF217" s="29">
        <v>0.03</v>
      </c>
      <c r="BG217" s="29">
        <v>0.06</v>
      </c>
      <c r="BH217" s="29">
        <v>7.0000000000000007E-2</v>
      </c>
      <c r="BI217" s="29">
        <v>0.31</v>
      </c>
      <c r="BJ217" s="29">
        <v>0</v>
      </c>
      <c r="BK217" s="29">
        <v>1.1599999999999999</v>
      </c>
      <c r="BL217" s="29">
        <v>0</v>
      </c>
      <c r="BM217" s="29">
        <v>0.34</v>
      </c>
      <c r="BN217" s="29">
        <v>0.01</v>
      </c>
      <c r="BO217" s="29">
        <v>0.01</v>
      </c>
      <c r="BP217" s="29">
        <v>0</v>
      </c>
      <c r="BQ217" s="29">
        <v>0.06</v>
      </c>
      <c r="BR217" s="29">
        <v>0.1</v>
      </c>
      <c r="BS217" s="29">
        <v>1.1499999999999999</v>
      </c>
      <c r="BT217" s="29">
        <v>0</v>
      </c>
      <c r="BU217" s="29">
        <v>0</v>
      </c>
      <c r="BV217" s="29">
        <v>1.5</v>
      </c>
      <c r="BW217" s="29">
        <v>0.04</v>
      </c>
      <c r="BX217" s="29">
        <v>0</v>
      </c>
      <c r="BY217" s="29">
        <v>0</v>
      </c>
      <c r="BZ217" s="29">
        <v>0</v>
      </c>
      <c r="CA217" s="29">
        <v>0</v>
      </c>
      <c r="CB217" s="29">
        <v>338.26</v>
      </c>
      <c r="CD217" s="29">
        <v>59.94</v>
      </c>
      <c r="CF217" s="29">
        <v>0</v>
      </c>
      <c r="CG217" s="29">
        <v>0</v>
      </c>
      <c r="CH217" s="29">
        <v>0</v>
      </c>
      <c r="CI217" s="29">
        <v>0</v>
      </c>
      <c r="CJ217" s="29">
        <v>0</v>
      </c>
      <c r="CK217" s="29">
        <v>0</v>
      </c>
      <c r="CL217" s="29">
        <v>0</v>
      </c>
      <c r="CM217" s="29">
        <v>0</v>
      </c>
      <c r="CN217" s="29">
        <v>0</v>
      </c>
      <c r="CO217" s="29">
        <v>0</v>
      </c>
      <c r="CP217" s="29">
        <v>0.95</v>
      </c>
    </row>
    <row r="218" spans="1:94" x14ac:dyDescent="0.25">
      <c r="B218" s="24" t="s">
        <v>151</v>
      </c>
    </row>
    <row r="219" spans="1:94" x14ac:dyDescent="0.25">
      <c r="B219" s="24" t="s">
        <v>90</v>
      </c>
    </row>
    <row r="220" spans="1:94" s="45" customFormat="1" ht="30" x14ac:dyDescent="0.25">
      <c r="A220" s="14" t="s">
        <v>157</v>
      </c>
      <c r="B220" s="15" t="s">
        <v>158</v>
      </c>
      <c r="C220" s="45" t="str">
        <f>"250"</f>
        <v>250</v>
      </c>
      <c r="D220" s="16">
        <v>7.28</v>
      </c>
      <c r="E220" s="16">
        <v>2.5099999999999998</v>
      </c>
      <c r="F220" s="16">
        <v>8.25</v>
      </c>
      <c r="G220" s="16">
        <v>1.65</v>
      </c>
      <c r="H220" s="16">
        <v>35.25</v>
      </c>
      <c r="I220" s="16">
        <v>267.83</v>
      </c>
      <c r="J220" s="14">
        <v>4.08</v>
      </c>
      <c r="K220" s="14">
        <v>0.11</v>
      </c>
      <c r="L220" s="14">
        <v>0</v>
      </c>
      <c r="M220" s="14">
        <v>0</v>
      </c>
      <c r="N220" s="14">
        <v>7.73</v>
      </c>
      <c r="O220" s="14">
        <v>23.51</v>
      </c>
      <c r="P220" s="14">
        <v>1.31</v>
      </c>
      <c r="Q220" s="14">
        <v>0</v>
      </c>
      <c r="R220" s="14">
        <v>0</v>
      </c>
      <c r="S220" s="14">
        <v>0.08</v>
      </c>
      <c r="T220" s="14">
        <v>1.57</v>
      </c>
      <c r="U220" s="14">
        <v>238.34</v>
      </c>
      <c r="V220" s="14">
        <v>178.52</v>
      </c>
      <c r="W220" s="14">
        <v>120.95</v>
      </c>
      <c r="X220" s="14">
        <v>48.4</v>
      </c>
      <c r="Y220" s="14">
        <v>181.7</v>
      </c>
      <c r="Z220" s="14">
        <v>1.3</v>
      </c>
      <c r="AA220" s="14">
        <v>27</v>
      </c>
      <c r="AB220" s="14">
        <v>24.8</v>
      </c>
      <c r="AC220" s="14">
        <v>51.63</v>
      </c>
      <c r="AD220" s="14">
        <v>0.21</v>
      </c>
      <c r="AE220" s="14">
        <v>0.18</v>
      </c>
      <c r="AF220" s="14">
        <v>0.11</v>
      </c>
      <c r="AG220" s="14">
        <v>0.57999999999999996</v>
      </c>
      <c r="AH220" s="14">
        <v>2.4900000000000002</v>
      </c>
      <c r="AI220" s="14">
        <v>0.53</v>
      </c>
      <c r="AJ220" s="45">
        <v>0</v>
      </c>
      <c r="AK220" s="45">
        <v>152.33000000000001</v>
      </c>
      <c r="AL220" s="45">
        <v>150.43</v>
      </c>
      <c r="AM220" s="45">
        <v>592.41</v>
      </c>
      <c r="AN220" s="45">
        <v>346.86</v>
      </c>
      <c r="AO220" s="45">
        <v>155.27000000000001</v>
      </c>
      <c r="AP220" s="45">
        <v>251.68</v>
      </c>
      <c r="AQ220" s="45">
        <v>96.04</v>
      </c>
      <c r="AR220" s="45">
        <v>336.14</v>
      </c>
      <c r="AS220" s="45">
        <v>212.42</v>
      </c>
      <c r="AT220" s="45">
        <v>276.48</v>
      </c>
      <c r="AU220" s="45">
        <v>294.55</v>
      </c>
      <c r="AV220" s="45">
        <v>93.77</v>
      </c>
      <c r="AW220" s="45">
        <v>173.95</v>
      </c>
      <c r="AX220" s="45">
        <v>655.5</v>
      </c>
      <c r="AY220" s="45">
        <v>0</v>
      </c>
      <c r="AZ220" s="45">
        <v>180.81</v>
      </c>
      <c r="BA220" s="45">
        <v>181.18</v>
      </c>
      <c r="BB220" s="45">
        <v>327.93</v>
      </c>
      <c r="BC220" s="45">
        <v>98.34</v>
      </c>
      <c r="BD220" s="45">
        <v>0.16</v>
      </c>
      <c r="BE220" s="45">
        <v>0.08</v>
      </c>
      <c r="BF220" s="45">
        <v>0.04</v>
      </c>
      <c r="BG220" s="45">
        <v>0.09</v>
      </c>
      <c r="BH220" s="45">
        <v>0.11</v>
      </c>
      <c r="BI220" s="45">
        <v>0.49</v>
      </c>
      <c r="BJ220" s="45">
        <v>0</v>
      </c>
      <c r="BK220" s="45">
        <v>1.45</v>
      </c>
      <c r="BL220" s="45">
        <v>0</v>
      </c>
      <c r="BM220" s="45">
        <v>0.44</v>
      </c>
      <c r="BN220" s="45">
        <v>0</v>
      </c>
      <c r="BO220" s="45">
        <v>0</v>
      </c>
      <c r="BP220" s="45">
        <v>0</v>
      </c>
      <c r="BQ220" s="45">
        <v>0.09</v>
      </c>
      <c r="BR220" s="45">
        <v>0.14000000000000001</v>
      </c>
      <c r="BS220" s="45">
        <v>1.28</v>
      </c>
      <c r="BT220" s="45">
        <v>0</v>
      </c>
      <c r="BU220" s="45">
        <v>0</v>
      </c>
      <c r="BV220" s="45">
        <v>0.16</v>
      </c>
      <c r="BW220" s="45">
        <v>0</v>
      </c>
      <c r="BX220" s="45">
        <v>0</v>
      </c>
      <c r="BY220" s="45">
        <v>0</v>
      </c>
      <c r="BZ220" s="45">
        <v>0</v>
      </c>
      <c r="CA220" s="45">
        <v>0</v>
      </c>
      <c r="CB220" s="45">
        <v>185.9</v>
      </c>
      <c r="CD220" s="45">
        <v>47.97</v>
      </c>
      <c r="CF220" s="45">
        <v>0</v>
      </c>
      <c r="CG220" s="45">
        <v>0</v>
      </c>
      <c r="CH220" s="45">
        <v>0</v>
      </c>
      <c r="CI220" s="45">
        <v>0</v>
      </c>
      <c r="CJ220" s="45">
        <v>0</v>
      </c>
      <c r="CK220" s="45">
        <v>0</v>
      </c>
      <c r="CL220" s="45">
        <v>0</v>
      </c>
      <c r="CM220" s="45">
        <v>0</v>
      </c>
      <c r="CN220" s="45">
        <v>0</v>
      </c>
      <c r="CO220" s="45">
        <v>6.25</v>
      </c>
      <c r="CP220" s="45">
        <v>1.25</v>
      </c>
    </row>
    <row r="221" spans="1:94" s="27" customFormat="1" x14ac:dyDescent="0.25">
      <c r="A221" s="27" t="str">
        <f>"4/13"</f>
        <v>4/13</v>
      </c>
      <c r="B221" s="28" t="s">
        <v>127</v>
      </c>
      <c r="C221" s="27" t="str">
        <f>"25"</f>
        <v>25</v>
      </c>
      <c r="D221" s="27">
        <v>6.58</v>
      </c>
      <c r="E221" s="27">
        <v>6.58</v>
      </c>
      <c r="F221" s="27">
        <v>6.65</v>
      </c>
      <c r="G221" s="27">
        <v>0</v>
      </c>
      <c r="H221" s="27">
        <v>0</v>
      </c>
      <c r="I221" s="27">
        <v>87.65</v>
      </c>
      <c r="J221" s="27">
        <v>3.83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0.5</v>
      </c>
      <c r="T221" s="27">
        <v>1.08</v>
      </c>
      <c r="U221" s="27">
        <v>275</v>
      </c>
      <c r="V221" s="27">
        <v>25</v>
      </c>
      <c r="W221" s="27">
        <v>250</v>
      </c>
      <c r="X221" s="27">
        <v>13.75</v>
      </c>
      <c r="Y221" s="27">
        <v>150</v>
      </c>
      <c r="Z221" s="27">
        <v>0.18</v>
      </c>
      <c r="AA221" s="27">
        <v>52.5</v>
      </c>
      <c r="AB221" s="27">
        <v>42.5</v>
      </c>
      <c r="AC221" s="27">
        <v>59.5</v>
      </c>
      <c r="AD221" s="27">
        <v>0.1</v>
      </c>
      <c r="AE221" s="27">
        <v>0.01</v>
      </c>
      <c r="AF221" s="27">
        <v>0.1</v>
      </c>
      <c r="AG221" s="27">
        <v>0.05</v>
      </c>
      <c r="AH221" s="27">
        <v>1.7</v>
      </c>
      <c r="AI221" s="27">
        <v>0.18</v>
      </c>
      <c r="AJ221" s="27">
        <v>0</v>
      </c>
      <c r="AK221" s="27">
        <v>392.5</v>
      </c>
      <c r="AL221" s="27">
        <v>292.5</v>
      </c>
      <c r="AM221" s="27">
        <v>575</v>
      </c>
      <c r="AN221" s="27">
        <v>395</v>
      </c>
      <c r="AO221" s="27">
        <v>140</v>
      </c>
      <c r="AP221" s="27">
        <v>237.5</v>
      </c>
      <c r="AQ221" s="27">
        <v>175</v>
      </c>
      <c r="AR221" s="27">
        <v>335</v>
      </c>
      <c r="AS221" s="27">
        <v>190</v>
      </c>
      <c r="AT221" s="27">
        <v>217.5</v>
      </c>
      <c r="AU221" s="27">
        <v>390</v>
      </c>
      <c r="AV221" s="27">
        <v>175</v>
      </c>
      <c r="AW221" s="27">
        <v>127.5</v>
      </c>
      <c r="AX221" s="27">
        <v>1292.5</v>
      </c>
      <c r="AY221" s="27">
        <v>0</v>
      </c>
      <c r="AZ221" s="27">
        <v>682.5</v>
      </c>
      <c r="BA221" s="27">
        <v>322.5</v>
      </c>
      <c r="BB221" s="27">
        <v>347.5</v>
      </c>
      <c r="BC221" s="27">
        <v>53.75</v>
      </c>
      <c r="BD221" s="27">
        <v>0</v>
      </c>
      <c r="BE221" s="27">
        <v>0.03</v>
      </c>
      <c r="BF221" s="27">
        <v>0.1</v>
      </c>
      <c r="BG221" s="27">
        <v>0.27</v>
      </c>
      <c r="BH221" s="27">
        <v>0.32</v>
      </c>
      <c r="BI221" s="27">
        <v>0.84</v>
      </c>
      <c r="BJ221" s="27">
        <v>0.1</v>
      </c>
      <c r="BK221" s="27">
        <v>1.74</v>
      </c>
      <c r="BL221" s="27">
        <v>0.03</v>
      </c>
      <c r="BM221" s="27">
        <v>0.39</v>
      </c>
      <c r="BN221" s="27">
        <v>0.03</v>
      </c>
      <c r="BO221" s="27">
        <v>0</v>
      </c>
      <c r="BP221" s="27">
        <v>0</v>
      </c>
      <c r="BQ221" s="27">
        <v>0.12</v>
      </c>
      <c r="BR221" s="27">
        <v>0.17</v>
      </c>
      <c r="BS221" s="27">
        <v>1.3</v>
      </c>
      <c r="BT221" s="27">
        <v>0</v>
      </c>
      <c r="BU221" s="27">
        <v>0</v>
      </c>
      <c r="BV221" s="27">
        <v>0.17</v>
      </c>
      <c r="BW221" s="27">
        <v>0</v>
      </c>
      <c r="BX221" s="27">
        <v>0</v>
      </c>
      <c r="BY221" s="27">
        <v>0</v>
      </c>
      <c r="BZ221" s="27">
        <v>0</v>
      </c>
      <c r="CA221" s="27">
        <v>0</v>
      </c>
      <c r="CB221" s="27">
        <v>10.199999999999999</v>
      </c>
      <c r="CD221" s="27">
        <v>59.58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</row>
    <row r="222" spans="1:94" s="27" customFormat="1" ht="31.5" x14ac:dyDescent="0.25">
      <c r="A222" s="27" t="str">
        <f>"32/10"</f>
        <v>32/10</v>
      </c>
      <c r="B222" s="28" t="s">
        <v>117</v>
      </c>
      <c r="C222" s="27" t="str">
        <f>"200"</f>
        <v>200</v>
      </c>
      <c r="D222" s="27">
        <v>2.84</v>
      </c>
      <c r="E222" s="27">
        <v>2.84</v>
      </c>
      <c r="F222" s="27">
        <v>3.19</v>
      </c>
      <c r="G222" s="27">
        <v>0</v>
      </c>
      <c r="H222" s="27">
        <v>14.83</v>
      </c>
      <c r="I222" s="27">
        <v>95.887190399999994</v>
      </c>
      <c r="J222" s="27">
        <v>2</v>
      </c>
      <c r="K222" s="27">
        <v>0</v>
      </c>
      <c r="L222" s="27">
        <v>0</v>
      </c>
      <c r="M222" s="27">
        <v>0</v>
      </c>
      <c r="N222" s="27">
        <v>14.39</v>
      </c>
      <c r="O222" s="27">
        <v>0</v>
      </c>
      <c r="P222" s="27">
        <v>0.44</v>
      </c>
      <c r="Q222" s="27">
        <v>0</v>
      </c>
      <c r="R222" s="27">
        <v>0</v>
      </c>
      <c r="S222" s="27">
        <v>0.1</v>
      </c>
      <c r="T222" s="27">
        <v>0.71</v>
      </c>
      <c r="U222" s="27">
        <v>49.6</v>
      </c>
      <c r="V222" s="27">
        <v>144.84</v>
      </c>
      <c r="W222" s="27">
        <v>116.69</v>
      </c>
      <c r="X222" s="27">
        <v>13.3</v>
      </c>
      <c r="Y222" s="27">
        <v>83.7</v>
      </c>
      <c r="Z222" s="27">
        <v>0.13</v>
      </c>
      <c r="AA222" s="27">
        <v>20</v>
      </c>
      <c r="AB222" s="27">
        <v>9</v>
      </c>
      <c r="AC222" s="27">
        <v>22</v>
      </c>
      <c r="AD222" s="27">
        <v>0</v>
      </c>
      <c r="AE222" s="27">
        <v>0.03</v>
      </c>
      <c r="AF222" s="27">
        <v>0.14000000000000001</v>
      </c>
      <c r="AG222" s="27">
        <v>0.09</v>
      </c>
      <c r="AH222" s="27">
        <v>0.8</v>
      </c>
      <c r="AI222" s="27">
        <v>0.52</v>
      </c>
      <c r="AJ222" s="27">
        <v>0</v>
      </c>
      <c r="AK222" s="27">
        <v>159.74</v>
      </c>
      <c r="AL222" s="27">
        <v>157.78</v>
      </c>
      <c r="AM222" s="27">
        <v>270.48</v>
      </c>
      <c r="AN222" s="27">
        <v>217.56</v>
      </c>
      <c r="AO222" s="27">
        <v>72.52</v>
      </c>
      <c r="AP222" s="27">
        <v>127.4</v>
      </c>
      <c r="AQ222" s="27">
        <v>42.14</v>
      </c>
      <c r="AR222" s="27">
        <v>143.08000000000001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180.32</v>
      </c>
      <c r="BC222" s="27">
        <v>25.48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198.41</v>
      </c>
      <c r="CD222" s="27">
        <v>21.5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10</v>
      </c>
      <c r="CP222" s="27">
        <v>0</v>
      </c>
    </row>
    <row r="223" spans="1:94" s="27" customFormat="1" x14ac:dyDescent="0.25">
      <c r="A223" s="27" t="str">
        <f>"-"</f>
        <v>-</v>
      </c>
      <c r="B223" s="28" t="s">
        <v>94</v>
      </c>
      <c r="C223" s="27" t="str">
        <f>"35"</f>
        <v>35</v>
      </c>
      <c r="D223" s="27">
        <v>2.31</v>
      </c>
      <c r="E223" s="27">
        <v>0</v>
      </c>
      <c r="F223" s="27">
        <v>0.23</v>
      </c>
      <c r="G223" s="27">
        <v>0.23</v>
      </c>
      <c r="H223" s="27">
        <v>16.420000000000002</v>
      </c>
      <c r="I223" s="27">
        <v>78.365349999999992</v>
      </c>
      <c r="J223" s="27">
        <v>0</v>
      </c>
      <c r="K223" s="27">
        <v>0</v>
      </c>
      <c r="L223" s="27">
        <v>0</v>
      </c>
      <c r="M223" s="27">
        <v>0</v>
      </c>
      <c r="N223" s="27">
        <v>0.39</v>
      </c>
      <c r="O223" s="27">
        <v>15.96</v>
      </c>
      <c r="P223" s="27">
        <v>7.0000000000000007E-2</v>
      </c>
      <c r="Q223" s="27">
        <v>0</v>
      </c>
      <c r="R223" s="27">
        <v>0</v>
      </c>
      <c r="S223" s="27">
        <v>0</v>
      </c>
      <c r="T223" s="27">
        <v>0.63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178.13</v>
      </c>
      <c r="AN223" s="27">
        <v>59.07</v>
      </c>
      <c r="AO223" s="27">
        <v>35.020000000000003</v>
      </c>
      <c r="AP223" s="27">
        <v>70.040000000000006</v>
      </c>
      <c r="AQ223" s="27">
        <v>26.49</v>
      </c>
      <c r="AR223" s="27">
        <v>126.67</v>
      </c>
      <c r="AS223" s="27">
        <v>78.56</v>
      </c>
      <c r="AT223" s="27">
        <v>109.62</v>
      </c>
      <c r="AU223" s="27">
        <v>90.44</v>
      </c>
      <c r="AV223" s="27">
        <v>47.5</v>
      </c>
      <c r="AW223" s="27">
        <v>84.04</v>
      </c>
      <c r="AX223" s="27">
        <v>702.79</v>
      </c>
      <c r="AY223" s="27">
        <v>0</v>
      </c>
      <c r="AZ223" s="27">
        <v>228.98</v>
      </c>
      <c r="BA223" s="27">
        <v>99.57</v>
      </c>
      <c r="BB223" s="27">
        <v>66.08</v>
      </c>
      <c r="BC223" s="27">
        <v>52.37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0.03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0.02</v>
      </c>
      <c r="BT223" s="27">
        <v>0</v>
      </c>
      <c r="BU223" s="27">
        <v>0</v>
      </c>
      <c r="BV223" s="27">
        <v>0.1</v>
      </c>
      <c r="BW223" s="27">
        <v>0.01</v>
      </c>
      <c r="BX223" s="27">
        <v>0</v>
      </c>
      <c r="BY223" s="27">
        <v>0</v>
      </c>
      <c r="BZ223" s="27">
        <v>0</v>
      </c>
      <c r="CA223" s="27">
        <v>0</v>
      </c>
      <c r="CB223" s="27">
        <v>13.69</v>
      </c>
      <c r="CD223" s="27">
        <v>0</v>
      </c>
      <c r="CF223" s="27">
        <v>0</v>
      </c>
      <c r="CG223" s="27">
        <v>0</v>
      </c>
      <c r="CH223" s="27">
        <v>0</v>
      </c>
      <c r="CI223" s="27">
        <v>0</v>
      </c>
      <c r="CJ223" s="27">
        <v>0</v>
      </c>
      <c r="CK223" s="27">
        <v>0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</row>
    <row r="224" spans="1:94" s="25" customFormat="1" x14ac:dyDescent="0.25">
      <c r="A224" s="25" t="str">
        <f>"-"</f>
        <v>-</v>
      </c>
      <c r="B224" s="26" t="s">
        <v>114</v>
      </c>
      <c r="C224" s="25" t="str">
        <f>"50"</f>
        <v>50</v>
      </c>
      <c r="D224" s="25">
        <v>3.35</v>
      </c>
      <c r="E224" s="25">
        <v>0</v>
      </c>
      <c r="F224" s="25">
        <v>1.1000000000000001</v>
      </c>
      <c r="G224" s="25">
        <v>1.1000000000000001</v>
      </c>
      <c r="H224" s="25">
        <v>26.65</v>
      </c>
      <c r="I224" s="25">
        <v>129.11299999999997</v>
      </c>
      <c r="J224" s="25">
        <v>0.25</v>
      </c>
      <c r="K224" s="25">
        <v>0</v>
      </c>
      <c r="L224" s="25">
        <v>0</v>
      </c>
      <c r="M224" s="25">
        <v>0</v>
      </c>
      <c r="N224" s="25">
        <v>1.65</v>
      </c>
      <c r="O224" s="25">
        <v>23.4</v>
      </c>
      <c r="P224" s="25">
        <v>1.6</v>
      </c>
      <c r="Q224" s="25">
        <v>0</v>
      </c>
      <c r="R224" s="25">
        <v>0</v>
      </c>
      <c r="S224" s="25">
        <v>0.15</v>
      </c>
      <c r="T224" s="25">
        <v>0.8</v>
      </c>
      <c r="U224" s="25">
        <v>139.43</v>
      </c>
      <c r="V224" s="25">
        <v>40.61</v>
      </c>
      <c r="W224" s="25">
        <v>7.15</v>
      </c>
      <c r="X224" s="25">
        <v>11.06</v>
      </c>
      <c r="Y224" s="25">
        <v>28.48</v>
      </c>
      <c r="Z224" s="25">
        <v>0.77</v>
      </c>
      <c r="AA224" s="25">
        <v>0</v>
      </c>
      <c r="AB224" s="25">
        <v>0</v>
      </c>
      <c r="AC224" s="25">
        <v>0</v>
      </c>
      <c r="AD224" s="25">
        <v>0.85</v>
      </c>
      <c r="AE224" s="25">
        <v>0.06</v>
      </c>
      <c r="AF224" s="25">
        <v>0.02</v>
      </c>
      <c r="AG224" s="25">
        <v>0.68</v>
      </c>
      <c r="AH224" s="25">
        <v>1.5</v>
      </c>
      <c r="AI224" s="25">
        <v>0</v>
      </c>
      <c r="AJ224" s="25">
        <v>0</v>
      </c>
      <c r="AK224" s="25">
        <v>161.82</v>
      </c>
      <c r="AL224" s="25">
        <v>167.91</v>
      </c>
      <c r="AM224" s="25">
        <v>257.08999999999997</v>
      </c>
      <c r="AN224" s="25">
        <v>86.57</v>
      </c>
      <c r="AO224" s="25">
        <v>50.9</v>
      </c>
      <c r="AP224" s="25">
        <v>101.79</v>
      </c>
      <c r="AQ224" s="25">
        <v>38.28</v>
      </c>
      <c r="AR224" s="25">
        <v>182.7</v>
      </c>
      <c r="AS224" s="25">
        <v>113.54</v>
      </c>
      <c r="AT224" s="25">
        <v>157.91</v>
      </c>
      <c r="AU224" s="25">
        <v>130.94</v>
      </c>
      <c r="AV224" s="25">
        <v>70.040000000000006</v>
      </c>
      <c r="AW224" s="25">
        <v>121.8</v>
      </c>
      <c r="AX224" s="25">
        <v>1011.38</v>
      </c>
      <c r="AY224" s="25">
        <v>0</v>
      </c>
      <c r="AZ224" s="25">
        <v>329.3</v>
      </c>
      <c r="BA224" s="25">
        <v>143.99</v>
      </c>
      <c r="BB224" s="25">
        <v>96.57</v>
      </c>
      <c r="BC224" s="25">
        <v>75.260000000000005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0.01</v>
      </c>
      <c r="BJ224" s="25">
        <v>0</v>
      </c>
      <c r="BK224" s="25">
        <v>0.12</v>
      </c>
      <c r="BL224" s="25">
        <v>0</v>
      </c>
      <c r="BM224" s="25">
        <v>0.05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0.43</v>
      </c>
      <c r="BT224" s="25">
        <v>0</v>
      </c>
      <c r="BU224" s="25">
        <v>0</v>
      </c>
      <c r="BV224" s="25">
        <v>0.32</v>
      </c>
      <c r="BW224" s="25">
        <v>0.01</v>
      </c>
      <c r="BX224" s="25">
        <v>0</v>
      </c>
      <c r="BY224" s="25">
        <v>0</v>
      </c>
      <c r="BZ224" s="25">
        <v>0</v>
      </c>
      <c r="CA224" s="25">
        <v>0</v>
      </c>
      <c r="CB224" s="25">
        <v>17.05</v>
      </c>
      <c r="CD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0</v>
      </c>
      <c r="CO224" s="25">
        <v>0</v>
      </c>
      <c r="CP224" s="25">
        <v>0</v>
      </c>
    </row>
    <row r="225" spans="2:16384" s="29" customFormat="1" x14ac:dyDescent="0.25">
      <c r="B225" s="30" t="s">
        <v>96</v>
      </c>
      <c r="C225" s="29">
        <v>560</v>
      </c>
      <c r="D225" s="47">
        <f>SUM(D220:D224)</f>
        <v>22.36</v>
      </c>
      <c r="E225" s="47">
        <f t="shared" ref="E225:BP225" si="2">SUM(E220:E224)</f>
        <v>11.93</v>
      </c>
      <c r="F225" s="47">
        <f t="shared" si="2"/>
        <v>19.420000000000002</v>
      </c>
      <c r="G225" s="47">
        <f t="shared" si="2"/>
        <v>2.98</v>
      </c>
      <c r="H225" s="47">
        <f t="shared" si="2"/>
        <v>93.15</v>
      </c>
      <c r="I225" s="47">
        <f t="shared" si="2"/>
        <v>658.8455404</v>
      </c>
      <c r="J225" s="47">
        <f t="shared" si="2"/>
        <v>10.16</v>
      </c>
      <c r="K225" s="47">
        <f t="shared" si="2"/>
        <v>0.11</v>
      </c>
      <c r="L225" s="47">
        <f t="shared" si="2"/>
        <v>0</v>
      </c>
      <c r="M225" s="47">
        <f t="shared" si="2"/>
        <v>0</v>
      </c>
      <c r="N225" s="47">
        <f t="shared" si="2"/>
        <v>24.16</v>
      </c>
      <c r="O225" s="47">
        <f t="shared" si="2"/>
        <v>62.87</v>
      </c>
      <c r="P225" s="47">
        <f t="shared" si="2"/>
        <v>3.42</v>
      </c>
      <c r="Q225" s="47">
        <f t="shared" si="2"/>
        <v>0</v>
      </c>
      <c r="R225" s="47">
        <f t="shared" si="2"/>
        <v>0</v>
      </c>
      <c r="S225" s="47">
        <f t="shared" si="2"/>
        <v>0.83</v>
      </c>
      <c r="T225" s="47">
        <f t="shared" si="2"/>
        <v>4.79</v>
      </c>
      <c r="U225" s="47">
        <f t="shared" si="2"/>
        <v>702.37000000000012</v>
      </c>
      <c r="V225" s="47">
        <f t="shared" si="2"/>
        <v>388.97</v>
      </c>
      <c r="W225" s="47">
        <f t="shared" si="2"/>
        <v>494.78999999999996</v>
      </c>
      <c r="X225" s="47">
        <f t="shared" si="2"/>
        <v>86.51</v>
      </c>
      <c r="Y225" s="47">
        <f t="shared" si="2"/>
        <v>443.88</v>
      </c>
      <c r="Z225" s="47">
        <f t="shared" si="2"/>
        <v>2.38</v>
      </c>
      <c r="AA225" s="47">
        <f t="shared" si="2"/>
        <v>99.5</v>
      </c>
      <c r="AB225" s="47">
        <f t="shared" si="2"/>
        <v>76.3</v>
      </c>
      <c r="AC225" s="47">
        <f t="shared" si="2"/>
        <v>133.13</v>
      </c>
      <c r="AD225" s="47">
        <f t="shared" si="2"/>
        <v>1.1599999999999999</v>
      </c>
      <c r="AE225" s="47">
        <f t="shared" si="2"/>
        <v>0.28000000000000003</v>
      </c>
      <c r="AF225" s="47">
        <f t="shared" si="2"/>
        <v>0.37000000000000005</v>
      </c>
      <c r="AG225" s="47">
        <f t="shared" si="2"/>
        <v>1.4</v>
      </c>
      <c r="AH225" s="47">
        <f t="shared" si="2"/>
        <v>6.49</v>
      </c>
      <c r="AI225" s="47">
        <f t="shared" si="2"/>
        <v>1.23</v>
      </c>
      <c r="AJ225" s="47">
        <f t="shared" si="2"/>
        <v>0</v>
      </c>
      <c r="AK225" s="47">
        <f t="shared" si="2"/>
        <v>866.3900000000001</v>
      </c>
      <c r="AL225" s="47">
        <f t="shared" si="2"/>
        <v>768.62</v>
      </c>
      <c r="AM225" s="47">
        <f t="shared" si="2"/>
        <v>1873.11</v>
      </c>
      <c r="AN225" s="47">
        <f t="shared" si="2"/>
        <v>1105.0600000000002</v>
      </c>
      <c r="AO225" s="47">
        <f t="shared" si="2"/>
        <v>453.70999999999992</v>
      </c>
      <c r="AP225" s="47">
        <f t="shared" si="2"/>
        <v>788.41</v>
      </c>
      <c r="AQ225" s="47">
        <f t="shared" si="2"/>
        <v>377.95000000000005</v>
      </c>
      <c r="AR225" s="47">
        <f t="shared" si="2"/>
        <v>1123.5899999999999</v>
      </c>
      <c r="AS225" s="47">
        <f t="shared" si="2"/>
        <v>594.52</v>
      </c>
      <c r="AT225" s="47">
        <f t="shared" si="2"/>
        <v>761.51</v>
      </c>
      <c r="AU225" s="47">
        <f t="shared" si="2"/>
        <v>905.93000000000006</v>
      </c>
      <c r="AV225" s="47">
        <f t="shared" si="2"/>
        <v>386.31</v>
      </c>
      <c r="AW225" s="47">
        <f t="shared" si="2"/>
        <v>507.29</v>
      </c>
      <c r="AX225" s="47">
        <f t="shared" si="2"/>
        <v>3662.17</v>
      </c>
      <c r="AY225" s="47">
        <f t="shared" si="2"/>
        <v>0</v>
      </c>
      <c r="AZ225" s="47">
        <f t="shared" si="2"/>
        <v>1421.59</v>
      </c>
      <c r="BA225" s="47">
        <f t="shared" si="2"/>
        <v>747.24</v>
      </c>
      <c r="BB225" s="47">
        <f t="shared" si="2"/>
        <v>1018.4000000000001</v>
      </c>
      <c r="BC225" s="47">
        <f t="shared" si="2"/>
        <v>305.2</v>
      </c>
      <c r="BD225" s="47">
        <f t="shared" si="2"/>
        <v>0.16</v>
      </c>
      <c r="BE225" s="47">
        <f t="shared" si="2"/>
        <v>0.11</v>
      </c>
      <c r="BF225" s="47">
        <f t="shared" si="2"/>
        <v>0.14000000000000001</v>
      </c>
      <c r="BG225" s="47">
        <f t="shared" si="2"/>
        <v>0.36</v>
      </c>
      <c r="BH225" s="47">
        <f t="shared" si="2"/>
        <v>0.43</v>
      </c>
      <c r="BI225" s="47">
        <f t="shared" si="2"/>
        <v>1.34</v>
      </c>
      <c r="BJ225" s="47">
        <f t="shared" si="2"/>
        <v>0.1</v>
      </c>
      <c r="BK225" s="47">
        <f t="shared" si="2"/>
        <v>3.34</v>
      </c>
      <c r="BL225" s="47">
        <f t="shared" si="2"/>
        <v>0.03</v>
      </c>
      <c r="BM225" s="47">
        <f t="shared" si="2"/>
        <v>0.88000000000000012</v>
      </c>
      <c r="BN225" s="47">
        <f t="shared" si="2"/>
        <v>0.03</v>
      </c>
      <c r="BO225" s="47">
        <f t="shared" si="2"/>
        <v>0</v>
      </c>
      <c r="BP225" s="47">
        <f t="shared" si="2"/>
        <v>0</v>
      </c>
      <c r="BQ225" s="47">
        <f t="shared" ref="BQ225:EB225" si="3">SUM(BQ220:BQ224)</f>
        <v>0.21</v>
      </c>
      <c r="BR225" s="47">
        <f t="shared" si="3"/>
        <v>0.31000000000000005</v>
      </c>
      <c r="BS225" s="47">
        <f t="shared" si="3"/>
        <v>3.0300000000000002</v>
      </c>
      <c r="BT225" s="47">
        <f t="shared" si="3"/>
        <v>0</v>
      </c>
      <c r="BU225" s="47">
        <f t="shared" si="3"/>
        <v>0</v>
      </c>
      <c r="BV225" s="47">
        <f t="shared" si="3"/>
        <v>0.75</v>
      </c>
      <c r="BW225" s="47">
        <f t="shared" si="3"/>
        <v>0.02</v>
      </c>
      <c r="BX225" s="47">
        <f t="shared" si="3"/>
        <v>0</v>
      </c>
      <c r="BY225" s="47">
        <f t="shared" si="3"/>
        <v>0</v>
      </c>
      <c r="BZ225" s="47">
        <f t="shared" si="3"/>
        <v>0</v>
      </c>
      <c r="CA225" s="47">
        <f t="shared" si="3"/>
        <v>0</v>
      </c>
      <c r="CB225" s="47">
        <f t="shared" si="3"/>
        <v>425.25</v>
      </c>
      <c r="CC225" s="47">
        <f t="shared" si="3"/>
        <v>0</v>
      </c>
      <c r="CD225" s="47">
        <f t="shared" si="3"/>
        <v>129.05000000000001</v>
      </c>
      <c r="CE225" s="47">
        <f t="shared" si="3"/>
        <v>0</v>
      </c>
      <c r="CF225" s="47">
        <f t="shared" si="3"/>
        <v>0</v>
      </c>
      <c r="CG225" s="47">
        <f t="shared" si="3"/>
        <v>0</v>
      </c>
      <c r="CH225" s="47">
        <f t="shared" si="3"/>
        <v>0</v>
      </c>
      <c r="CI225" s="47">
        <f t="shared" si="3"/>
        <v>0</v>
      </c>
      <c r="CJ225" s="47">
        <f t="shared" si="3"/>
        <v>0</v>
      </c>
      <c r="CK225" s="47">
        <f t="shared" si="3"/>
        <v>0</v>
      </c>
      <c r="CL225" s="47">
        <f t="shared" si="3"/>
        <v>0</v>
      </c>
      <c r="CM225" s="47">
        <f t="shared" si="3"/>
        <v>0</v>
      </c>
      <c r="CN225" s="47">
        <f t="shared" si="3"/>
        <v>0</v>
      </c>
      <c r="CO225" s="47">
        <f t="shared" si="3"/>
        <v>16.25</v>
      </c>
      <c r="CP225" s="47">
        <f t="shared" si="3"/>
        <v>1.25</v>
      </c>
      <c r="CQ225" s="47">
        <f t="shared" si="3"/>
        <v>0</v>
      </c>
      <c r="CR225" s="47">
        <f t="shared" si="3"/>
        <v>0</v>
      </c>
      <c r="CS225" s="47">
        <f t="shared" si="3"/>
        <v>0</v>
      </c>
      <c r="CT225" s="47">
        <f t="shared" si="3"/>
        <v>0</v>
      </c>
      <c r="CU225" s="47">
        <f t="shared" si="3"/>
        <v>0</v>
      </c>
      <c r="CV225" s="47">
        <f t="shared" si="3"/>
        <v>0</v>
      </c>
      <c r="CW225" s="47">
        <f t="shared" si="3"/>
        <v>0</v>
      </c>
      <c r="CX225" s="47">
        <f t="shared" si="3"/>
        <v>0</v>
      </c>
      <c r="CY225" s="47">
        <f t="shared" si="3"/>
        <v>0</v>
      </c>
      <c r="CZ225" s="47">
        <f t="shared" si="3"/>
        <v>0</v>
      </c>
      <c r="DA225" s="47">
        <f t="shared" si="3"/>
        <v>0</v>
      </c>
      <c r="DB225" s="47">
        <f t="shared" si="3"/>
        <v>0</v>
      </c>
      <c r="DC225" s="47">
        <f t="shared" si="3"/>
        <v>0</v>
      </c>
      <c r="DD225" s="47">
        <f t="shared" si="3"/>
        <v>0</v>
      </c>
      <c r="DE225" s="47">
        <f t="shared" si="3"/>
        <v>0</v>
      </c>
      <c r="DF225" s="47">
        <f t="shared" si="3"/>
        <v>0</v>
      </c>
      <c r="DG225" s="47">
        <f t="shared" si="3"/>
        <v>0</v>
      </c>
      <c r="DH225" s="47">
        <f t="shared" si="3"/>
        <v>0</v>
      </c>
      <c r="DI225" s="47">
        <f t="shared" si="3"/>
        <v>0</v>
      </c>
      <c r="DJ225" s="47">
        <f t="shared" si="3"/>
        <v>0</v>
      </c>
      <c r="DK225" s="47">
        <f t="shared" si="3"/>
        <v>0</v>
      </c>
      <c r="DL225" s="47">
        <f t="shared" si="3"/>
        <v>0</v>
      </c>
      <c r="DM225" s="47">
        <f t="shared" si="3"/>
        <v>0</v>
      </c>
      <c r="DN225" s="47">
        <f t="shared" si="3"/>
        <v>0</v>
      </c>
      <c r="DO225" s="47">
        <f t="shared" si="3"/>
        <v>0</v>
      </c>
      <c r="DP225" s="47">
        <f t="shared" si="3"/>
        <v>0</v>
      </c>
      <c r="DQ225" s="47">
        <f t="shared" si="3"/>
        <v>0</v>
      </c>
      <c r="DR225" s="47">
        <f t="shared" si="3"/>
        <v>0</v>
      </c>
      <c r="DS225" s="47">
        <f t="shared" si="3"/>
        <v>0</v>
      </c>
      <c r="DT225" s="47">
        <f t="shared" si="3"/>
        <v>0</v>
      </c>
      <c r="DU225" s="47">
        <f t="shared" si="3"/>
        <v>0</v>
      </c>
      <c r="DV225" s="47">
        <f t="shared" si="3"/>
        <v>0</v>
      </c>
      <c r="DW225" s="47">
        <f t="shared" si="3"/>
        <v>0</v>
      </c>
      <c r="DX225" s="47">
        <f t="shared" si="3"/>
        <v>0</v>
      </c>
      <c r="DY225" s="47">
        <f t="shared" si="3"/>
        <v>0</v>
      </c>
      <c r="DZ225" s="47">
        <f t="shared" si="3"/>
        <v>0</v>
      </c>
      <c r="EA225" s="47">
        <f t="shared" si="3"/>
        <v>0</v>
      </c>
      <c r="EB225" s="47">
        <f t="shared" si="3"/>
        <v>0</v>
      </c>
      <c r="EC225" s="47">
        <f t="shared" ref="EC225:GN225" si="4">SUM(EC220:EC224)</f>
        <v>0</v>
      </c>
      <c r="ED225" s="47">
        <f t="shared" si="4"/>
        <v>0</v>
      </c>
      <c r="EE225" s="47">
        <f t="shared" si="4"/>
        <v>0</v>
      </c>
      <c r="EF225" s="47">
        <f t="shared" si="4"/>
        <v>0</v>
      </c>
      <c r="EG225" s="47">
        <f t="shared" si="4"/>
        <v>0</v>
      </c>
      <c r="EH225" s="47">
        <f t="shared" si="4"/>
        <v>0</v>
      </c>
      <c r="EI225" s="47">
        <f t="shared" si="4"/>
        <v>0</v>
      </c>
      <c r="EJ225" s="47">
        <f t="shared" si="4"/>
        <v>0</v>
      </c>
      <c r="EK225" s="47">
        <f t="shared" si="4"/>
        <v>0</v>
      </c>
      <c r="EL225" s="47">
        <f t="shared" si="4"/>
        <v>0</v>
      </c>
      <c r="EM225" s="47">
        <f t="shared" si="4"/>
        <v>0</v>
      </c>
      <c r="EN225" s="47">
        <f t="shared" si="4"/>
        <v>0</v>
      </c>
      <c r="EO225" s="47">
        <f t="shared" si="4"/>
        <v>0</v>
      </c>
      <c r="EP225" s="47">
        <f t="shared" si="4"/>
        <v>0</v>
      </c>
      <c r="EQ225" s="47">
        <f t="shared" si="4"/>
        <v>0</v>
      </c>
      <c r="ER225" s="47">
        <f t="shared" si="4"/>
        <v>0</v>
      </c>
      <c r="ES225" s="47">
        <f t="shared" si="4"/>
        <v>0</v>
      </c>
      <c r="ET225" s="47">
        <f t="shared" si="4"/>
        <v>0</v>
      </c>
      <c r="EU225" s="47">
        <f t="shared" si="4"/>
        <v>0</v>
      </c>
      <c r="EV225" s="47">
        <f t="shared" si="4"/>
        <v>0</v>
      </c>
      <c r="EW225" s="47">
        <f t="shared" si="4"/>
        <v>0</v>
      </c>
      <c r="EX225" s="47">
        <f t="shared" si="4"/>
        <v>0</v>
      </c>
      <c r="EY225" s="47">
        <f t="shared" si="4"/>
        <v>0</v>
      </c>
      <c r="EZ225" s="47">
        <f t="shared" si="4"/>
        <v>0</v>
      </c>
      <c r="FA225" s="47">
        <f t="shared" si="4"/>
        <v>0</v>
      </c>
      <c r="FB225" s="47">
        <f t="shared" si="4"/>
        <v>0</v>
      </c>
      <c r="FC225" s="47">
        <f t="shared" si="4"/>
        <v>0</v>
      </c>
      <c r="FD225" s="47">
        <f t="shared" si="4"/>
        <v>0</v>
      </c>
      <c r="FE225" s="47">
        <f t="shared" si="4"/>
        <v>0</v>
      </c>
      <c r="FF225" s="47">
        <f t="shared" si="4"/>
        <v>0</v>
      </c>
      <c r="FG225" s="47">
        <f t="shared" si="4"/>
        <v>0</v>
      </c>
      <c r="FH225" s="47">
        <f t="shared" si="4"/>
        <v>0</v>
      </c>
      <c r="FI225" s="47">
        <f t="shared" si="4"/>
        <v>0</v>
      </c>
      <c r="FJ225" s="47">
        <f t="shared" si="4"/>
        <v>0</v>
      </c>
      <c r="FK225" s="47">
        <f t="shared" si="4"/>
        <v>0</v>
      </c>
      <c r="FL225" s="47">
        <f t="shared" si="4"/>
        <v>0</v>
      </c>
      <c r="FM225" s="47">
        <f t="shared" si="4"/>
        <v>0</v>
      </c>
      <c r="FN225" s="47">
        <f t="shared" si="4"/>
        <v>0</v>
      </c>
      <c r="FO225" s="47">
        <f t="shared" si="4"/>
        <v>0</v>
      </c>
      <c r="FP225" s="47">
        <f t="shared" si="4"/>
        <v>0</v>
      </c>
      <c r="FQ225" s="47">
        <f t="shared" si="4"/>
        <v>0</v>
      </c>
      <c r="FR225" s="47">
        <f t="shared" si="4"/>
        <v>0</v>
      </c>
      <c r="FS225" s="47">
        <f t="shared" si="4"/>
        <v>0</v>
      </c>
      <c r="FT225" s="47">
        <f t="shared" si="4"/>
        <v>0</v>
      </c>
      <c r="FU225" s="47">
        <f t="shared" si="4"/>
        <v>0</v>
      </c>
      <c r="FV225" s="47">
        <f t="shared" si="4"/>
        <v>0</v>
      </c>
      <c r="FW225" s="47">
        <f t="shared" si="4"/>
        <v>0</v>
      </c>
      <c r="FX225" s="47">
        <f t="shared" si="4"/>
        <v>0</v>
      </c>
      <c r="FY225" s="47">
        <f t="shared" si="4"/>
        <v>0</v>
      </c>
      <c r="FZ225" s="47">
        <f t="shared" si="4"/>
        <v>0</v>
      </c>
      <c r="GA225" s="47">
        <f t="shared" si="4"/>
        <v>0</v>
      </c>
      <c r="GB225" s="47">
        <f t="shared" si="4"/>
        <v>0</v>
      </c>
      <c r="GC225" s="47">
        <f t="shared" si="4"/>
        <v>0</v>
      </c>
      <c r="GD225" s="47">
        <f t="shared" si="4"/>
        <v>0</v>
      </c>
      <c r="GE225" s="47">
        <f t="shared" si="4"/>
        <v>0</v>
      </c>
      <c r="GF225" s="47">
        <f t="shared" si="4"/>
        <v>0</v>
      </c>
      <c r="GG225" s="47">
        <f t="shared" si="4"/>
        <v>0</v>
      </c>
      <c r="GH225" s="47">
        <f t="shared" si="4"/>
        <v>0</v>
      </c>
      <c r="GI225" s="47">
        <f t="shared" si="4"/>
        <v>0</v>
      </c>
      <c r="GJ225" s="47">
        <f t="shared" si="4"/>
        <v>0</v>
      </c>
      <c r="GK225" s="47">
        <f t="shared" si="4"/>
        <v>0</v>
      </c>
      <c r="GL225" s="47">
        <f t="shared" si="4"/>
        <v>0</v>
      </c>
      <c r="GM225" s="47">
        <f t="shared" si="4"/>
        <v>0</v>
      </c>
      <c r="GN225" s="47">
        <f t="shared" si="4"/>
        <v>0</v>
      </c>
      <c r="GO225" s="47">
        <f t="shared" ref="GO225:IZ225" si="5">SUM(GO220:GO224)</f>
        <v>0</v>
      </c>
      <c r="GP225" s="47">
        <f t="shared" si="5"/>
        <v>0</v>
      </c>
      <c r="GQ225" s="47">
        <f t="shared" si="5"/>
        <v>0</v>
      </c>
      <c r="GR225" s="47">
        <f t="shared" si="5"/>
        <v>0</v>
      </c>
      <c r="GS225" s="47">
        <f t="shared" si="5"/>
        <v>0</v>
      </c>
      <c r="GT225" s="47">
        <f t="shared" si="5"/>
        <v>0</v>
      </c>
      <c r="GU225" s="47">
        <f t="shared" si="5"/>
        <v>0</v>
      </c>
      <c r="GV225" s="47">
        <f t="shared" si="5"/>
        <v>0</v>
      </c>
      <c r="GW225" s="47">
        <f t="shared" si="5"/>
        <v>0</v>
      </c>
      <c r="GX225" s="47">
        <f t="shared" si="5"/>
        <v>0</v>
      </c>
      <c r="GY225" s="47">
        <f t="shared" si="5"/>
        <v>0</v>
      </c>
      <c r="GZ225" s="47">
        <f t="shared" si="5"/>
        <v>0</v>
      </c>
      <c r="HA225" s="47">
        <f t="shared" si="5"/>
        <v>0</v>
      </c>
      <c r="HB225" s="47">
        <f t="shared" si="5"/>
        <v>0</v>
      </c>
      <c r="HC225" s="47">
        <f t="shared" si="5"/>
        <v>0</v>
      </c>
      <c r="HD225" s="47">
        <f t="shared" si="5"/>
        <v>0</v>
      </c>
      <c r="HE225" s="47">
        <f t="shared" si="5"/>
        <v>0</v>
      </c>
      <c r="HF225" s="47">
        <f t="shared" si="5"/>
        <v>0</v>
      </c>
      <c r="HG225" s="47">
        <f t="shared" si="5"/>
        <v>0</v>
      </c>
      <c r="HH225" s="47">
        <f t="shared" si="5"/>
        <v>0</v>
      </c>
      <c r="HI225" s="47">
        <f t="shared" si="5"/>
        <v>0</v>
      </c>
      <c r="HJ225" s="47">
        <f t="shared" si="5"/>
        <v>0</v>
      </c>
      <c r="HK225" s="47">
        <f t="shared" si="5"/>
        <v>0</v>
      </c>
      <c r="HL225" s="47">
        <f t="shared" si="5"/>
        <v>0</v>
      </c>
      <c r="HM225" s="47">
        <f t="shared" si="5"/>
        <v>0</v>
      </c>
      <c r="HN225" s="47">
        <f t="shared" si="5"/>
        <v>0</v>
      </c>
      <c r="HO225" s="47">
        <f t="shared" si="5"/>
        <v>0</v>
      </c>
      <c r="HP225" s="47">
        <f t="shared" si="5"/>
        <v>0</v>
      </c>
      <c r="HQ225" s="47">
        <f t="shared" si="5"/>
        <v>0</v>
      </c>
      <c r="HR225" s="47">
        <f t="shared" si="5"/>
        <v>0</v>
      </c>
      <c r="HS225" s="47">
        <f t="shared" si="5"/>
        <v>0</v>
      </c>
      <c r="HT225" s="47">
        <f t="shared" si="5"/>
        <v>0</v>
      </c>
      <c r="HU225" s="47">
        <f t="shared" si="5"/>
        <v>0</v>
      </c>
      <c r="HV225" s="47">
        <f t="shared" si="5"/>
        <v>0</v>
      </c>
      <c r="HW225" s="47">
        <f t="shared" si="5"/>
        <v>0</v>
      </c>
      <c r="HX225" s="47">
        <f t="shared" si="5"/>
        <v>0</v>
      </c>
      <c r="HY225" s="47">
        <f t="shared" si="5"/>
        <v>0</v>
      </c>
      <c r="HZ225" s="47">
        <f t="shared" si="5"/>
        <v>0</v>
      </c>
      <c r="IA225" s="47">
        <f t="shared" si="5"/>
        <v>0</v>
      </c>
      <c r="IB225" s="47">
        <f t="shared" si="5"/>
        <v>0</v>
      </c>
      <c r="IC225" s="47">
        <f t="shared" si="5"/>
        <v>0</v>
      </c>
      <c r="ID225" s="47">
        <f t="shared" si="5"/>
        <v>0</v>
      </c>
      <c r="IE225" s="47">
        <f t="shared" si="5"/>
        <v>0</v>
      </c>
      <c r="IF225" s="47">
        <f t="shared" si="5"/>
        <v>0</v>
      </c>
      <c r="IG225" s="47">
        <f t="shared" si="5"/>
        <v>0</v>
      </c>
      <c r="IH225" s="47">
        <f t="shared" si="5"/>
        <v>0</v>
      </c>
      <c r="II225" s="47">
        <f t="shared" si="5"/>
        <v>0</v>
      </c>
      <c r="IJ225" s="47">
        <f t="shared" si="5"/>
        <v>0</v>
      </c>
      <c r="IK225" s="47">
        <f t="shared" si="5"/>
        <v>0</v>
      </c>
      <c r="IL225" s="47">
        <f t="shared" si="5"/>
        <v>0</v>
      </c>
      <c r="IM225" s="47">
        <f t="shared" si="5"/>
        <v>0</v>
      </c>
      <c r="IN225" s="47">
        <f t="shared" si="5"/>
        <v>0</v>
      </c>
      <c r="IO225" s="47">
        <f t="shared" si="5"/>
        <v>0</v>
      </c>
      <c r="IP225" s="47">
        <f t="shared" si="5"/>
        <v>0</v>
      </c>
      <c r="IQ225" s="47">
        <f t="shared" si="5"/>
        <v>0</v>
      </c>
      <c r="IR225" s="47">
        <f t="shared" si="5"/>
        <v>0</v>
      </c>
      <c r="IS225" s="47">
        <f t="shared" si="5"/>
        <v>0</v>
      </c>
      <c r="IT225" s="47">
        <f t="shared" si="5"/>
        <v>0</v>
      </c>
      <c r="IU225" s="47">
        <f t="shared" si="5"/>
        <v>0</v>
      </c>
      <c r="IV225" s="47">
        <f t="shared" si="5"/>
        <v>0</v>
      </c>
      <c r="IW225" s="47">
        <f t="shared" si="5"/>
        <v>0</v>
      </c>
      <c r="IX225" s="47">
        <f t="shared" si="5"/>
        <v>0</v>
      </c>
      <c r="IY225" s="47">
        <f t="shared" si="5"/>
        <v>0</v>
      </c>
      <c r="IZ225" s="47">
        <f t="shared" si="5"/>
        <v>0</v>
      </c>
      <c r="JA225" s="47">
        <f t="shared" ref="JA225:LL225" si="6">SUM(JA220:JA224)</f>
        <v>0</v>
      </c>
      <c r="JB225" s="47">
        <f t="shared" si="6"/>
        <v>0</v>
      </c>
      <c r="JC225" s="47">
        <f t="shared" si="6"/>
        <v>0</v>
      </c>
      <c r="JD225" s="47">
        <f t="shared" si="6"/>
        <v>0</v>
      </c>
      <c r="JE225" s="47">
        <f t="shared" si="6"/>
        <v>0</v>
      </c>
      <c r="JF225" s="47">
        <f t="shared" si="6"/>
        <v>0</v>
      </c>
      <c r="JG225" s="47">
        <f t="shared" si="6"/>
        <v>0</v>
      </c>
      <c r="JH225" s="47">
        <f t="shared" si="6"/>
        <v>0</v>
      </c>
      <c r="JI225" s="47">
        <f t="shared" si="6"/>
        <v>0</v>
      </c>
      <c r="JJ225" s="47">
        <f t="shared" si="6"/>
        <v>0</v>
      </c>
      <c r="JK225" s="47">
        <f t="shared" si="6"/>
        <v>0</v>
      </c>
      <c r="JL225" s="47">
        <f t="shared" si="6"/>
        <v>0</v>
      </c>
      <c r="JM225" s="47">
        <f t="shared" si="6"/>
        <v>0</v>
      </c>
      <c r="JN225" s="47">
        <f t="shared" si="6"/>
        <v>0</v>
      </c>
      <c r="JO225" s="47">
        <f t="shared" si="6"/>
        <v>0</v>
      </c>
      <c r="JP225" s="47">
        <f t="shared" si="6"/>
        <v>0</v>
      </c>
      <c r="JQ225" s="47">
        <f t="shared" si="6"/>
        <v>0</v>
      </c>
      <c r="JR225" s="47">
        <f t="shared" si="6"/>
        <v>0</v>
      </c>
      <c r="JS225" s="47">
        <f t="shared" si="6"/>
        <v>0</v>
      </c>
      <c r="JT225" s="47">
        <f t="shared" si="6"/>
        <v>0</v>
      </c>
      <c r="JU225" s="47">
        <f t="shared" si="6"/>
        <v>0</v>
      </c>
      <c r="JV225" s="47">
        <f t="shared" si="6"/>
        <v>0</v>
      </c>
      <c r="JW225" s="47">
        <f t="shared" si="6"/>
        <v>0</v>
      </c>
      <c r="JX225" s="47">
        <f t="shared" si="6"/>
        <v>0</v>
      </c>
      <c r="JY225" s="47">
        <f t="shared" si="6"/>
        <v>0</v>
      </c>
      <c r="JZ225" s="47">
        <f t="shared" si="6"/>
        <v>0</v>
      </c>
      <c r="KA225" s="47">
        <f t="shared" si="6"/>
        <v>0</v>
      </c>
      <c r="KB225" s="47">
        <f t="shared" si="6"/>
        <v>0</v>
      </c>
      <c r="KC225" s="47">
        <f t="shared" si="6"/>
        <v>0</v>
      </c>
      <c r="KD225" s="47">
        <f t="shared" si="6"/>
        <v>0</v>
      </c>
      <c r="KE225" s="47">
        <f t="shared" si="6"/>
        <v>0</v>
      </c>
      <c r="KF225" s="47">
        <f t="shared" si="6"/>
        <v>0</v>
      </c>
      <c r="KG225" s="47">
        <f t="shared" si="6"/>
        <v>0</v>
      </c>
      <c r="KH225" s="47">
        <f t="shared" si="6"/>
        <v>0</v>
      </c>
      <c r="KI225" s="47">
        <f t="shared" si="6"/>
        <v>0</v>
      </c>
      <c r="KJ225" s="47">
        <f t="shared" si="6"/>
        <v>0</v>
      </c>
      <c r="KK225" s="47">
        <f t="shared" si="6"/>
        <v>0</v>
      </c>
      <c r="KL225" s="47">
        <f t="shared" si="6"/>
        <v>0</v>
      </c>
      <c r="KM225" s="47">
        <f t="shared" si="6"/>
        <v>0</v>
      </c>
      <c r="KN225" s="47">
        <f t="shared" si="6"/>
        <v>0</v>
      </c>
      <c r="KO225" s="47">
        <f t="shared" si="6"/>
        <v>0</v>
      </c>
      <c r="KP225" s="47">
        <f t="shared" si="6"/>
        <v>0</v>
      </c>
      <c r="KQ225" s="47">
        <f t="shared" si="6"/>
        <v>0</v>
      </c>
      <c r="KR225" s="47">
        <f t="shared" si="6"/>
        <v>0</v>
      </c>
      <c r="KS225" s="47">
        <f t="shared" si="6"/>
        <v>0</v>
      </c>
      <c r="KT225" s="47">
        <f t="shared" si="6"/>
        <v>0</v>
      </c>
      <c r="KU225" s="47">
        <f t="shared" si="6"/>
        <v>0</v>
      </c>
      <c r="KV225" s="47">
        <f t="shared" si="6"/>
        <v>0</v>
      </c>
      <c r="KW225" s="47">
        <f t="shared" si="6"/>
        <v>0</v>
      </c>
      <c r="KX225" s="47">
        <f t="shared" si="6"/>
        <v>0</v>
      </c>
      <c r="KY225" s="47">
        <f t="shared" si="6"/>
        <v>0</v>
      </c>
      <c r="KZ225" s="47">
        <f t="shared" si="6"/>
        <v>0</v>
      </c>
      <c r="LA225" s="47">
        <f t="shared" si="6"/>
        <v>0</v>
      </c>
      <c r="LB225" s="47">
        <f t="shared" si="6"/>
        <v>0</v>
      </c>
      <c r="LC225" s="47">
        <f t="shared" si="6"/>
        <v>0</v>
      </c>
      <c r="LD225" s="47">
        <f t="shared" si="6"/>
        <v>0</v>
      </c>
      <c r="LE225" s="47">
        <f t="shared" si="6"/>
        <v>0</v>
      </c>
      <c r="LF225" s="47">
        <f t="shared" si="6"/>
        <v>0</v>
      </c>
      <c r="LG225" s="47">
        <f t="shared" si="6"/>
        <v>0</v>
      </c>
      <c r="LH225" s="47">
        <f t="shared" si="6"/>
        <v>0</v>
      </c>
      <c r="LI225" s="47">
        <f t="shared" si="6"/>
        <v>0</v>
      </c>
      <c r="LJ225" s="47">
        <f t="shared" si="6"/>
        <v>0</v>
      </c>
      <c r="LK225" s="47">
        <f t="shared" si="6"/>
        <v>0</v>
      </c>
      <c r="LL225" s="47">
        <f t="shared" si="6"/>
        <v>0</v>
      </c>
      <c r="LM225" s="47">
        <f t="shared" ref="LM225:NX225" si="7">SUM(LM220:LM224)</f>
        <v>0</v>
      </c>
      <c r="LN225" s="47">
        <f t="shared" si="7"/>
        <v>0</v>
      </c>
      <c r="LO225" s="47">
        <f t="shared" si="7"/>
        <v>0</v>
      </c>
      <c r="LP225" s="47">
        <f t="shared" si="7"/>
        <v>0</v>
      </c>
      <c r="LQ225" s="47">
        <f t="shared" si="7"/>
        <v>0</v>
      </c>
      <c r="LR225" s="47">
        <f t="shared" si="7"/>
        <v>0</v>
      </c>
      <c r="LS225" s="47">
        <f t="shared" si="7"/>
        <v>0</v>
      </c>
      <c r="LT225" s="47">
        <f t="shared" si="7"/>
        <v>0</v>
      </c>
      <c r="LU225" s="47">
        <f t="shared" si="7"/>
        <v>0</v>
      </c>
      <c r="LV225" s="47">
        <f t="shared" si="7"/>
        <v>0</v>
      </c>
      <c r="LW225" s="47">
        <f t="shared" si="7"/>
        <v>0</v>
      </c>
      <c r="LX225" s="47">
        <f t="shared" si="7"/>
        <v>0</v>
      </c>
      <c r="LY225" s="47">
        <f t="shared" si="7"/>
        <v>0</v>
      </c>
      <c r="LZ225" s="47">
        <f t="shared" si="7"/>
        <v>0</v>
      </c>
      <c r="MA225" s="47">
        <f t="shared" si="7"/>
        <v>0</v>
      </c>
      <c r="MB225" s="47">
        <f t="shared" si="7"/>
        <v>0</v>
      </c>
      <c r="MC225" s="47">
        <f t="shared" si="7"/>
        <v>0</v>
      </c>
      <c r="MD225" s="47">
        <f t="shared" si="7"/>
        <v>0</v>
      </c>
      <c r="ME225" s="47">
        <f t="shared" si="7"/>
        <v>0</v>
      </c>
      <c r="MF225" s="47">
        <f t="shared" si="7"/>
        <v>0</v>
      </c>
      <c r="MG225" s="47">
        <f t="shared" si="7"/>
        <v>0</v>
      </c>
      <c r="MH225" s="47">
        <f t="shared" si="7"/>
        <v>0</v>
      </c>
      <c r="MI225" s="47">
        <f t="shared" si="7"/>
        <v>0</v>
      </c>
      <c r="MJ225" s="47">
        <f t="shared" si="7"/>
        <v>0</v>
      </c>
      <c r="MK225" s="47">
        <f t="shared" si="7"/>
        <v>0</v>
      </c>
      <c r="ML225" s="47">
        <f t="shared" si="7"/>
        <v>0</v>
      </c>
      <c r="MM225" s="47">
        <f t="shared" si="7"/>
        <v>0</v>
      </c>
      <c r="MN225" s="47">
        <f t="shared" si="7"/>
        <v>0</v>
      </c>
      <c r="MO225" s="47">
        <f t="shared" si="7"/>
        <v>0</v>
      </c>
      <c r="MP225" s="47">
        <f t="shared" si="7"/>
        <v>0</v>
      </c>
      <c r="MQ225" s="47">
        <f t="shared" si="7"/>
        <v>0</v>
      </c>
      <c r="MR225" s="47">
        <f t="shared" si="7"/>
        <v>0</v>
      </c>
      <c r="MS225" s="47">
        <f t="shared" si="7"/>
        <v>0</v>
      </c>
      <c r="MT225" s="47">
        <f t="shared" si="7"/>
        <v>0</v>
      </c>
      <c r="MU225" s="47">
        <f t="shared" si="7"/>
        <v>0</v>
      </c>
      <c r="MV225" s="47">
        <f t="shared" si="7"/>
        <v>0</v>
      </c>
      <c r="MW225" s="47">
        <f t="shared" si="7"/>
        <v>0</v>
      </c>
      <c r="MX225" s="47">
        <f t="shared" si="7"/>
        <v>0</v>
      </c>
      <c r="MY225" s="47">
        <f t="shared" si="7"/>
        <v>0</v>
      </c>
      <c r="MZ225" s="47">
        <f t="shared" si="7"/>
        <v>0</v>
      </c>
      <c r="NA225" s="47">
        <f t="shared" si="7"/>
        <v>0</v>
      </c>
      <c r="NB225" s="47">
        <f t="shared" si="7"/>
        <v>0</v>
      </c>
      <c r="NC225" s="47">
        <f t="shared" si="7"/>
        <v>0</v>
      </c>
      <c r="ND225" s="47">
        <f t="shared" si="7"/>
        <v>0</v>
      </c>
      <c r="NE225" s="47">
        <f t="shared" si="7"/>
        <v>0</v>
      </c>
      <c r="NF225" s="47">
        <f t="shared" si="7"/>
        <v>0</v>
      </c>
      <c r="NG225" s="47">
        <f t="shared" si="7"/>
        <v>0</v>
      </c>
      <c r="NH225" s="47">
        <f t="shared" si="7"/>
        <v>0</v>
      </c>
      <c r="NI225" s="47">
        <f t="shared" si="7"/>
        <v>0</v>
      </c>
      <c r="NJ225" s="47">
        <f t="shared" si="7"/>
        <v>0</v>
      </c>
      <c r="NK225" s="47">
        <f t="shared" si="7"/>
        <v>0</v>
      </c>
      <c r="NL225" s="47">
        <f t="shared" si="7"/>
        <v>0</v>
      </c>
      <c r="NM225" s="47">
        <f t="shared" si="7"/>
        <v>0</v>
      </c>
      <c r="NN225" s="47">
        <f t="shared" si="7"/>
        <v>0</v>
      </c>
      <c r="NO225" s="47">
        <f t="shared" si="7"/>
        <v>0</v>
      </c>
      <c r="NP225" s="47">
        <f t="shared" si="7"/>
        <v>0</v>
      </c>
      <c r="NQ225" s="47">
        <f t="shared" si="7"/>
        <v>0</v>
      </c>
      <c r="NR225" s="47">
        <f t="shared" si="7"/>
        <v>0</v>
      </c>
      <c r="NS225" s="47">
        <f t="shared" si="7"/>
        <v>0</v>
      </c>
      <c r="NT225" s="47">
        <f t="shared" si="7"/>
        <v>0</v>
      </c>
      <c r="NU225" s="47">
        <f t="shared" si="7"/>
        <v>0</v>
      </c>
      <c r="NV225" s="47">
        <f t="shared" si="7"/>
        <v>0</v>
      </c>
      <c r="NW225" s="47">
        <f t="shared" si="7"/>
        <v>0</v>
      </c>
      <c r="NX225" s="47">
        <f t="shared" si="7"/>
        <v>0</v>
      </c>
      <c r="NY225" s="47">
        <f t="shared" ref="NY225:QJ225" si="8">SUM(NY220:NY224)</f>
        <v>0</v>
      </c>
      <c r="NZ225" s="47">
        <f t="shared" si="8"/>
        <v>0</v>
      </c>
      <c r="OA225" s="47">
        <f t="shared" si="8"/>
        <v>0</v>
      </c>
      <c r="OB225" s="47">
        <f t="shared" si="8"/>
        <v>0</v>
      </c>
      <c r="OC225" s="47">
        <f t="shared" si="8"/>
        <v>0</v>
      </c>
      <c r="OD225" s="47">
        <f t="shared" si="8"/>
        <v>0</v>
      </c>
      <c r="OE225" s="47">
        <f t="shared" si="8"/>
        <v>0</v>
      </c>
      <c r="OF225" s="47">
        <f t="shared" si="8"/>
        <v>0</v>
      </c>
      <c r="OG225" s="47">
        <f t="shared" si="8"/>
        <v>0</v>
      </c>
      <c r="OH225" s="47">
        <f t="shared" si="8"/>
        <v>0</v>
      </c>
      <c r="OI225" s="47">
        <f t="shared" si="8"/>
        <v>0</v>
      </c>
      <c r="OJ225" s="47">
        <f t="shared" si="8"/>
        <v>0</v>
      </c>
      <c r="OK225" s="47">
        <f t="shared" si="8"/>
        <v>0</v>
      </c>
      <c r="OL225" s="47">
        <f t="shared" si="8"/>
        <v>0</v>
      </c>
      <c r="OM225" s="47">
        <f t="shared" si="8"/>
        <v>0</v>
      </c>
      <c r="ON225" s="47">
        <f t="shared" si="8"/>
        <v>0</v>
      </c>
      <c r="OO225" s="47">
        <f t="shared" si="8"/>
        <v>0</v>
      </c>
      <c r="OP225" s="47">
        <f t="shared" si="8"/>
        <v>0</v>
      </c>
      <c r="OQ225" s="47">
        <f t="shared" si="8"/>
        <v>0</v>
      </c>
      <c r="OR225" s="47">
        <f t="shared" si="8"/>
        <v>0</v>
      </c>
      <c r="OS225" s="47">
        <f t="shared" si="8"/>
        <v>0</v>
      </c>
      <c r="OT225" s="47">
        <f t="shared" si="8"/>
        <v>0</v>
      </c>
      <c r="OU225" s="47">
        <f t="shared" si="8"/>
        <v>0</v>
      </c>
      <c r="OV225" s="47">
        <f t="shared" si="8"/>
        <v>0</v>
      </c>
      <c r="OW225" s="47">
        <f t="shared" si="8"/>
        <v>0</v>
      </c>
      <c r="OX225" s="47">
        <f t="shared" si="8"/>
        <v>0</v>
      </c>
      <c r="OY225" s="47">
        <f t="shared" si="8"/>
        <v>0</v>
      </c>
      <c r="OZ225" s="47">
        <f t="shared" si="8"/>
        <v>0</v>
      </c>
      <c r="PA225" s="47">
        <f t="shared" si="8"/>
        <v>0</v>
      </c>
      <c r="PB225" s="47">
        <f t="shared" si="8"/>
        <v>0</v>
      </c>
      <c r="PC225" s="47">
        <f t="shared" si="8"/>
        <v>0</v>
      </c>
      <c r="PD225" s="47">
        <f t="shared" si="8"/>
        <v>0</v>
      </c>
      <c r="PE225" s="47">
        <f t="shared" si="8"/>
        <v>0</v>
      </c>
      <c r="PF225" s="47">
        <f t="shared" si="8"/>
        <v>0</v>
      </c>
      <c r="PG225" s="47">
        <f t="shared" si="8"/>
        <v>0</v>
      </c>
      <c r="PH225" s="47">
        <f t="shared" si="8"/>
        <v>0</v>
      </c>
      <c r="PI225" s="47">
        <f t="shared" si="8"/>
        <v>0</v>
      </c>
      <c r="PJ225" s="47">
        <f t="shared" si="8"/>
        <v>0</v>
      </c>
      <c r="PK225" s="47">
        <f t="shared" si="8"/>
        <v>0</v>
      </c>
      <c r="PL225" s="47">
        <f t="shared" si="8"/>
        <v>0</v>
      </c>
      <c r="PM225" s="47">
        <f t="shared" si="8"/>
        <v>0</v>
      </c>
      <c r="PN225" s="47">
        <f t="shared" si="8"/>
        <v>0</v>
      </c>
      <c r="PO225" s="47">
        <f t="shared" si="8"/>
        <v>0</v>
      </c>
      <c r="PP225" s="47">
        <f t="shared" si="8"/>
        <v>0</v>
      </c>
      <c r="PQ225" s="47">
        <f t="shared" si="8"/>
        <v>0</v>
      </c>
      <c r="PR225" s="47">
        <f t="shared" si="8"/>
        <v>0</v>
      </c>
      <c r="PS225" s="47">
        <f t="shared" si="8"/>
        <v>0</v>
      </c>
      <c r="PT225" s="47">
        <f t="shared" si="8"/>
        <v>0</v>
      </c>
      <c r="PU225" s="47">
        <f t="shared" si="8"/>
        <v>0</v>
      </c>
      <c r="PV225" s="47">
        <f t="shared" si="8"/>
        <v>0</v>
      </c>
      <c r="PW225" s="47">
        <f t="shared" si="8"/>
        <v>0</v>
      </c>
      <c r="PX225" s="47">
        <f t="shared" si="8"/>
        <v>0</v>
      </c>
      <c r="PY225" s="47">
        <f t="shared" si="8"/>
        <v>0</v>
      </c>
      <c r="PZ225" s="47">
        <f t="shared" si="8"/>
        <v>0</v>
      </c>
      <c r="QA225" s="47">
        <f t="shared" si="8"/>
        <v>0</v>
      </c>
      <c r="QB225" s="47">
        <f t="shared" si="8"/>
        <v>0</v>
      </c>
      <c r="QC225" s="47">
        <f t="shared" si="8"/>
        <v>0</v>
      </c>
      <c r="QD225" s="47">
        <f t="shared" si="8"/>
        <v>0</v>
      </c>
      <c r="QE225" s="47">
        <f t="shared" si="8"/>
        <v>0</v>
      </c>
      <c r="QF225" s="47">
        <f t="shared" si="8"/>
        <v>0</v>
      </c>
      <c r="QG225" s="47">
        <f t="shared" si="8"/>
        <v>0</v>
      </c>
      <c r="QH225" s="47">
        <f t="shared" si="8"/>
        <v>0</v>
      </c>
      <c r="QI225" s="47">
        <f t="shared" si="8"/>
        <v>0</v>
      </c>
      <c r="QJ225" s="47">
        <f t="shared" si="8"/>
        <v>0</v>
      </c>
      <c r="QK225" s="47">
        <f t="shared" ref="QK225:SV225" si="9">SUM(QK220:QK224)</f>
        <v>0</v>
      </c>
      <c r="QL225" s="47">
        <f t="shared" si="9"/>
        <v>0</v>
      </c>
      <c r="QM225" s="47">
        <f t="shared" si="9"/>
        <v>0</v>
      </c>
      <c r="QN225" s="47">
        <f t="shared" si="9"/>
        <v>0</v>
      </c>
      <c r="QO225" s="47">
        <f t="shared" si="9"/>
        <v>0</v>
      </c>
      <c r="QP225" s="47">
        <f t="shared" si="9"/>
        <v>0</v>
      </c>
      <c r="QQ225" s="47">
        <f t="shared" si="9"/>
        <v>0</v>
      </c>
      <c r="QR225" s="47">
        <f t="shared" si="9"/>
        <v>0</v>
      </c>
      <c r="QS225" s="47">
        <f t="shared" si="9"/>
        <v>0</v>
      </c>
      <c r="QT225" s="47">
        <f t="shared" si="9"/>
        <v>0</v>
      </c>
      <c r="QU225" s="47">
        <f t="shared" si="9"/>
        <v>0</v>
      </c>
      <c r="QV225" s="47">
        <f t="shared" si="9"/>
        <v>0</v>
      </c>
      <c r="QW225" s="47">
        <f t="shared" si="9"/>
        <v>0</v>
      </c>
      <c r="QX225" s="47">
        <f t="shared" si="9"/>
        <v>0</v>
      </c>
      <c r="QY225" s="47">
        <f t="shared" si="9"/>
        <v>0</v>
      </c>
      <c r="QZ225" s="47">
        <f t="shared" si="9"/>
        <v>0</v>
      </c>
      <c r="RA225" s="47">
        <f t="shared" si="9"/>
        <v>0</v>
      </c>
      <c r="RB225" s="47">
        <f t="shared" si="9"/>
        <v>0</v>
      </c>
      <c r="RC225" s="47">
        <f t="shared" si="9"/>
        <v>0</v>
      </c>
      <c r="RD225" s="47">
        <f t="shared" si="9"/>
        <v>0</v>
      </c>
      <c r="RE225" s="47">
        <f t="shared" si="9"/>
        <v>0</v>
      </c>
      <c r="RF225" s="47">
        <f t="shared" si="9"/>
        <v>0</v>
      </c>
      <c r="RG225" s="47">
        <f t="shared" si="9"/>
        <v>0</v>
      </c>
      <c r="RH225" s="47">
        <f t="shared" si="9"/>
        <v>0</v>
      </c>
      <c r="RI225" s="47">
        <f t="shared" si="9"/>
        <v>0</v>
      </c>
      <c r="RJ225" s="47">
        <f t="shared" si="9"/>
        <v>0</v>
      </c>
      <c r="RK225" s="47">
        <f t="shared" si="9"/>
        <v>0</v>
      </c>
      <c r="RL225" s="47">
        <f t="shared" si="9"/>
        <v>0</v>
      </c>
      <c r="RM225" s="47">
        <f t="shared" si="9"/>
        <v>0</v>
      </c>
      <c r="RN225" s="47">
        <f t="shared" si="9"/>
        <v>0</v>
      </c>
      <c r="RO225" s="47">
        <f t="shared" si="9"/>
        <v>0</v>
      </c>
      <c r="RP225" s="47">
        <f t="shared" si="9"/>
        <v>0</v>
      </c>
      <c r="RQ225" s="47">
        <f t="shared" si="9"/>
        <v>0</v>
      </c>
      <c r="RR225" s="47">
        <f t="shared" si="9"/>
        <v>0</v>
      </c>
      <c r="RS225" s="47">
        <f t="shared" si="9"/>
        <v>0</v>
      </c>
      <c r="RT225" s="47">
        <f t="shared" si="9"/>
        <v>0</v>
      </c>
      <c r="RU225" s="47">
        <f t="shared" si="9"/>
        <v>0</v>
      </c>
      <c r="RV225" s="47">
        <f t="shared" si="9"/>
        <v>0</v>
      </c>
      <c r="RW225" s="47">
        <f t="shared" si="9"/>
        <v>0</v>
      </c>
      <c r="RX225" s="47">
        <f t="shared" si="9"/>
        <v>0</v>
      </c>
      <c r="RY225" s="47">
        <f t="shared" si="9"/>
        <v>0</v>
      </c>
      <c r="RZ225" s="47">
        <f t="shared" si="9"/>
        <v>0</v>
      </c>
      <c r="SA225" s="47">
        <f t="shared" si="9"/>
        <v>0</v>
      </c>
      <c r="SB225" s="47">
        <f t="shared" si="9"/>
        <v>0</v>
      </c>
      <c r="SC225" s="47">
        <f t="shared" si="9"/>
        <v>0</v>
      </c>
      <c r="SD225" s="47">
        <f t="shared" si="9"/>
        <v>0</v>
      </c>
      <c r="SE225" s="47">
        <f t="shared" si="9"/>
        <v>0</v>
      </c>
      <c r="SF225" s="47">
        <f t="shared" si="9"/>
        <v>0</v>
      </c>
      <c r="SG225" s="47">
        <f t="shared" si="9"/>
        <v>0</v>
      </c>
      <c r="SH225" s="47">
        <f t="shared" si="9"/>
        <v>0</v>
      </c>
      <c r="SI225" s="47">
        <f t="shared" si="9"/>
        <v>0</v>
      </c>
      <c r="SJ225" s="47">
        <f t="shared" si="9"/>
        <v>0</v>
      </c>
      <c r="SK225" s="47">
        <f t="shared" si="9"/>
        <v>0</v>
      </c>
      <c r="SL225" s="47">
        <f t="shared" si="9"/>
        <v>0</v>
      </c>
      <c r="SM225" s="47">
        <f t="shared" si="9"/>
        <v>0</v>
      </c>
      <c r="SN225" s="47">
        <f t="shared" si="9"/>
        <v>0</v>
      </c>
      <c r="SO225" s="47">
        <f t="shared" si="9"/>
        <v>0</v>
      </c>
      <c r="SP225" s="47">
        <f t="shared" si="9"/>
        <v>0</v>
      </c>
      <c r="SQ225" s="47">
        <f t="shared" si="9"/>
        <v>0</v>
      </c>
      <c r="SR225" s="47">
        <f t="shared" si="9"/>
        <v>0</v>
      </c>
      <c r="SS225" s="47">
        <f t="shared" si="9"/>
        <v>0</v>
      </c>
      <c r="ST225" s="47">
        <f t="shared" si="9"/>
        <v>0</v>
      </c>
      <c r="SU225" s="47">
        <f t="shared" si="9"/>
        <v>0</v>
      </c>
      <c r="SV225" s="47">
        <f t="shared" si="9"/>
        <v>0</v>
      </c>
      <c r="SW225" s="47">
        <f t="shared" ref="SW225:VH225" si="10">SUM(SW220:SW224)</f>
        <v>0</v>
      </c>
      <c r="SX225" s="47">
        <f t="shared" si="10"/>
        <v>0</v>
      </c>
      <c r="SY225" s="47">
        <f t="shared" si="10"/>
        <v>0</v>
      </c>
      <c r="SZ225" s="47">
        <f t="shared" si="10"/>
        <v>0</v>
      </c>
      <c r="TA225" s="47">
        <f t="shared" si="10"/>
        <v>0</v>
      </c>
      <c r="TB225" s="47">
        <f t="shared" si="10"/>
        <v>0</v>
      </c>
      <c r="TC225" s="47">
        <f t="shared" si="10"/>
        <v>0</v>
      </c>
      <c r="TD225" s="47">
        <f t="shared" si="10"/>
        <v>0</v>
      </c>
      <c r="TE225" s="47">
        <f t="shared" si="10"/>
        <v>0</v>
      </c>
      <c r="TF225" s="47">
        <f t="shared" si="10"/>
        <v>0</v>
      </c>
      <c r="TG225" s="47">
        <f t="shared" si="10"/>
        <v>0</v>
      </c>
      <c r="TH225" s="47">
        <f t="shared" si="10"/>
        <v>0</v>
      </c>
      <c r="TI225" s="47">
        <f t="shared" si="10"/>
        <v>0</v>
      </c>
      <c r="TJ225" s="47">
        <f t="shared" si="10"/>
        <v>0</v>
      </c>
      <c r="TK225" s="47">
        <f t="shared" si="10"/>
        <v>0</v>
      </c>
      <c r="TL225" s="47">
        <f t="shared" si="10"/>
        <v>0</v>
      </c>
      <c r="TM225" s="47">
        <f t="shared" si="10"/>
        <v>0</v>
      </c>
      <c r="TN225" s="47">
        <f t="shared" si="10"/>
        <v>0</v>
      </c>
      <c r="TO225" s="47">
        <f t="shared" si="10"/>
        <v>0</v>
      </c>
      <c r="TP225" s="47">
        <f t="shared" si="10"/>
        <v>0</v>
      </c>
      <c r="TQ225" s="47">
        <f t="shared" si="10"/>
        <v>0</v>
      </c>
      <c r="TR225" s="47">
        <f t="shared" si="10"/>
        <v>0</v>
      </c>
      <c r="TS225" s="47">
        <f t="shared" si="10"/>
        <v>0</v>
      </c>
      <c r="TT225" s="47">
        <f t="shared" si="10"/>
        <v>0</v>
      </c>
      <c r="TU225" s="47">
        <f t="shared" si="10"/>
        <v>0</v>
      </c>
      <c r="TV225" s="47">
        <f t="shared" si="10"/>
        <v>0</v>
      </c>
      <c r="TW225" s="47">
        <f t="shared" si="10"/>
        <v>0</v>
      </c>
      <c r="TX225" s="47">
        <f t="shared" si="10"/>
        <v>0</v>
      </c>
      <c r="TY225" s="47">
        <f t="shared" si="10"/>
        <v>0</v>
      </c>
      <c r="TZ225" s="47">
        <f t="shared" si="10"/>
        <v>0</v>
      </c>
      <c r="UA225" s="47">
        <f t="shared" si="10"/>
        <v>0</v>
      </c>
      <c r="UB225" s="47">
        <f t="shared" si="10"/>
        <v>0</v>
      </c>
      <c r="UC225" s="47">
        <f t="shared" si="10"/>
        <v>0</v>
      </c>
      <c r="UD225" s="47">
        <f t="shared" si="10"/>
        <v>0</v>
      </c>
      <c r="UE225" s="47">
        <f t="shared" si="10"/>
        <v>0</v>
      </c>
      <c r="UF225" s="47">
        <f t="shared" si="10"/>
        <v>0</v>
      </c>
      <c r="UG225" s="47">
        <f t="shared" si="10"/>
        <v>0</v>
      </c>
      <c r="UH225" s="47">
        <f t="shared" si="10"/>
        <v>0</v>
      </c>
      <c r="UI225" s="47">
        <f t="shared" si="10"/>
        <v>0</v>
      </c>
      <c r="UJ225" s="47">
        <f t="shared" si="10"/>
        <v>0</v>
      </c>
      <c r="UK225" s="47">
        <f t="shared" si="10"/>
        <v>0</v>
      </c>
      <c r="UL225" s="47">
        <f t="shared" si="10"/>
        <v>0</v>
      </c>
      <c r="UM225" s="47">
        <f t="shared" si="10"/>
        <v>0</v>
      </c>
      <c r="UN225" s="47">
        <f t="shared" si="10"/>
        <v>0</v>
      </c>
      <c r="UO225" s="47">
        <f t="shared" si="10"/>
        <v>0</v>
      </c>
      <c r="UP225" s="47">
        <f t="shared" si="10"/>
        <v>0</v>
      </c>
      <c r="UQ225" s="47">
        <f t="shared" si="10"/>
        <v>0</v>
      </c>
      <c r="UR225" s="47">
        <f t="shared" si="10"/>
        <v>0</v>
      </c>
      <c r="US225" s="47">
        <f t="shared" si="10"/>
        <v>0</v>
      </c>
      <c r="UT225" s="47">
        <f t="shared" si="10"/>
        <v>0</v>
      </c>
      <c r="UU225" s="47">
        <f t="shared" si="10"/>
        <v>0</v>
      </c>
      <c r="UV225" s="47">
        <f t="shared" si="10"/>
        <v>0</v>
      </c>
      <c r="UW225" s="47">
        <f t="shared" si="10"/>
        <v>0</v>
      </c>
      <c r="UX225" s="47">
        <f t="shared" si="10"/>
        <v>0</v>
      </c>
      <c r="UY225" s="47">
        <f t="shared" si="10"/>
        <v>0</v>
      </c>
      <c r="UZ225" s="47">
        <f t="shared" si="10"/>
        <v>0</v>
      </c>
      <c r="VA225" s="47">
        <f t="shared" si="10"/>
        <v>0</v>
      </c>
      <c r="VB225" s="47">
        <f t="shared" si="10"/>
        <v>0</v>
      </c>
      <c r="VC225" s="47">
        <f t="shared" si="10"/>
        <v>0</v>
      </c>
      <c r="VD225" s="47">
        <f t="shared" si="10"/>
        <v>0</v>
      </c>
      <c r="VE225" s="47">
        <f t="shared" si="10"/>
        <v>0</v>
      </c>
      <c r="VF225" s="47">
        <f t="shared" si="10"/>
        <v>0</v>
      </c>
      <c r="VG225" s="47">
        <f t="shared" si="10"/>
        <v>0</v>
      </c>
      <c r="VH225" s="47">
        <f t="shared" si="10"/>
        <v>0</v>
      </c>
      <c r="VI225" s="47">
        <f t="shared" ref="VI225:XT225" si="11">SUM(VI220:VI224)</f>
        <v>0</v>
      </c>
      <c r="VJ225" s="47">
        <f t="shared" si="11"/>
        <v>0</v>
      </c>
      <c r="VK225" s="47">
        <f t="shared" si="11"/>
        <v>0</v>
      </c>
      <c r="VL225" s="47">
        <f t="shared" si="11"/>
        <v>0</v>
      </c>
      <c r="VM225" s="47">
        <f t="shared" si="11"/>
        <v>0</v>
      </c>
      <c r="VN225" s="47">
        <f t="shared" si="11"/>
        <v>0</v>
      </c>
      <c r="VO225" s="47">
        <f t="shared" si="11"/>
        <v>0</v>
      </c>
      <c r="VP225" s="47">
        <f t="shared" si="11"/>
        <v>0</v>
      </c>
      <c r="VQ225" s="47">
        <f t="shared" si="11"/>
        <v>0</v>
      </c>
      <c r="VR225" s="47">
        <f t="shared" si="11"/>
        <v>0</v>
      </c>
      <c r="VS225" s="47">
        <f t="shared" si="11"/>
        <v>0</v>
      </c>
      <c r="VT225" s="47">
        <f t="shared" si="11"/>
        <v>0</v>
      </c>
      <c r="VU225" s="47">
        <f t="shared" si="11"/>
        <v>0</v>
      </c>
      <c r="VV225" s="47">
        <f t="shared" si="11"/>
        <v>0</v>
      </c>
      <c r="VW225" s="47">
        <f t="shared" si="11"/>
        <v>0</v>
      </c>
      <c r="VX225" s="47">
        <f t="shared" si="11"/>
        <v>0</v>
      </c>
      <c r="VY225" s="47">
        <f t="shared" si="11"/>
        <v>0</v>
      </c>
      <c r="VZ225" s="47">
        <f t="shared" si="11"/>
        <v>0</v>
      </c>
      <c r="WA225" s="47">
        <f t="shared" si="11"/>
        <v>0</v>
      </c>
      <c r="WB225" s="47">
        <f t="shared" si="11"/>
        <v>0</v>
      </c>
      <c r="WC225" s="47">
        <f t="shared" si="11"/>
        <v>0</v>
      </c>
      <c r="WD225" s="47">
        <f t="shared" si="11"/>
        <v>0</v>
      </c>
      <c r="WE225" s="47">
        <f t="shared" si="11"/>
        <v>0</v>
      </c>
      <c r="WF225" s="47">
        <f t="shared" si="11"/>
        <v>0</v>
      </c>
      <c r="WG225" s="47">
        <f t="shared" si="11"/>
        <v>0</v>
      </c>
      <c r="WH225" s="47">
        <f t="shared" si="11"/>
        <v>0</v>
      </c>
      <c r="WI225" s="47">
        <f t="shared" si="11"/>
        <v>0</v>
      </c>
      <c r="WJ225" s="47">
        <f t="shared" si="11"/>
        <v>0</v>
      </c>
      <c r="WK225" s="47">
        <f t="shared" si="11"/>
        <v>0</v>
      </c>
      <c r="WL225" s="47">
        <f t="shared" si="11"/>
        <v>0</v>
      </c>
      <c r="WM225" s="47">
        <f t="shared" si="11"/>
        <v>0</v>
      </c>
      <c r="WN225" s="47">
        <f t="shared" si="11"/>
        <v>0</v>
      </c>
      <c r="WO225" s="47">
        <f t="shared" si="11"/>
        <v>0</v>
      </c>
      <c r="WP225" s="47">
        <f t="shared" si="11"/>
        <v>0</v>
      </c>
      <c r="WQ225" s="47">
        <f t="shared" si="11"/>
        <v>0</v>
      </c>
      <c r="WR225" s="47">
        <f t="shared" si="11"/>
        <v>0</v>
      </c>
      <c r="WS225" s="47">
        <f t="shared" si="11"/>
        <v>0</v>
      </c>
      <c r="WT225" s="47">
        <f t="shared" si="11"/>
        <v>0</v>
      </c>
      <c r="WU225" s="47">
        <f t="shared" si="11"/>
        <v>0</v>
      </c>
      <c r="WV225" s="47">
        <f t="shared" si="11"/>
        <v>0</v>
      </c>
      <c r="WW225" s="47">
        <f t="shared" si="11"/>
        <v>0</v>
      </c>
      <c r="WX225" s="47">
        <f t="shared" si="11"/>
        <v>0</v>
      </c>
      <c r="WY225" s="47">
        <f t="shared" si="11"/>
        <v>0</v>
      </c>
      <c r="WZ225" s="47">
        <f t="shared" si="11"/>
        <v>0</v>
      </c>
      <c r="XA225" s="47">
        <f t="shared" si="11"/>
        <v>0</v>
      </c>
      <c r="XB225" s="47">
        <f t="shared" si="11"/>
        <v>0</v>
      </c>
      <c r="XC225" s="47">
        <f t="shared" si="11"/>
        <v>0</v>
      </c>
      <c r="XD225" s="47">
        <f t="shared" si="11"/>
        <v>0</v>
      </c>
      <c r="XE225" s="47">
        <f t="shared" si="11"/>
        <v>0</v>
      </c>
      <c r="XF225" s="47">
        <f t="shared" si="11"/>
        <v>0</v>
      </c>
      <c r="XG225" s="47">
        <f t="shared" si="11"/>
        <v>0</v>
      </c>
      <c r="XH225" s="47">
        <f t="shared" si="11"/>
        <v>0</v>
      </c>
      <c r="XI225" s="47">
        <f t="shared" si="11"/>
        <v>0</v>
      </c>
      <c r="XJ225" s="47">
        <f t="shared" si="11"/>
        <v>0</v>
      </c>
      <c r="XK225" s="47">
        <f t="shared" si="11"/>
        <v>0</v>
      </c>
      <c r="XL225" s="47">
        <f t="shared" si="11"/>
        <v>0</v>
      </c>
      <c r="XM225" s="47">
        <f t="shared" si="11"/>
        <v>0</v>
      </c>
      <c r="XN225" s="47">
        <f t="shared" si="11"/>
        <v>0</v>
      </c>
      <c r="XO225" s="47">
        <f t="shared" si="11"/>
        <v>0</v>
      </c>
      <c r="XP225" s="47">
        <f t="shared" si="11"/>
        <v>0</v>
      </c>
      <c r="XQ225" s="47">
        <f t="shared" si="11"/>
        <v>0</v>
      </c>
      <c r="XR225" s="47">
        <f t="shared" si="11"/>
        <v>0</v>
      </c>
      <c r="XS225" s="47">
        <f t="shared" si="11"/>
        <v>0</v>
      </c>
      <c r="XT225" s="47">
        <f t="shared" si="11"/>
        <v>0</v>
      </c>
      <c r="XU225" s="47">
        <f t="shared" ref="XU225:AAF225" si="12">SUM(XU220:XU224)</f>
        <v>0</v>
      </c>
      <c r="XV225" s="47">
        <f t="shared" si="12"/>
        <v>0</v>
      </c>
      <c r="XW225" s="47">
        <f t="shared" si="12"/>
        <v>0</v>
      </c>
      <c r="XX225" s="47">
        <f t="shared" si="12"/>
        <v>0</v>
      </c>
      <c r="XY225" s="47">
        <f t="shared" si="12"/>
        <v>0</v>
      </c>
      <c r="XZ225" s="47">
        <f t="shared" si="12"/>
        <v>0</v>
      </c>
      <c r="YA225" s="47">
        <f t="shared" si="12"/>
        <v>0</v>
      </c>
      <c r="YB225" s="47">
        <f t="shared" si="12"/>
        <v>0</v>
      </c>
      <c r="YC225" s="47">
        <f t="shared" si="12"/>
        <v>0</v>
      </c>
      <c r="YD225" s="47">
        <f t="shared" si="12"/>
        <v>0</v>
      </c>
      <c r="YE225" s="47">
        <f t="shared" si="12"/>
        <v>0</v>
      </c>
      <c r="YF225" s="47">
        <f t="shared" si="12"/>
        <v>0</v>
      </c>
      <c r="YG225" s="47">
        <f t="shared" si="12"/>
        <v>0</v>
      </c>
      <c r="YH225" s="47">
        <f t="shared" si="12"/>
        <v>0</v>
      </c>
      <c r="YI225" s="47">
        <f t="shared" si="12"/>
        <v>0</v>
      </c>
      <c r="YJ225" s="47">
        <f t="shared" si="12"/>
        <v>0</v>
      </c>
      <c r="YK225" s="47">
        <f t="shared" si="12"/>
        <v>0</v>
      </c>
      <c r="YL225" s="47">
        <f t="shared" si="12"/>
        <v>0</v>
      </c>
      <c r="YM225" s="47">
        <f t="shared" si="12"/>
        <v>0</v>
      </c>
      <c r="YN225" s="47">
        <f t="shared" si="12"/>
        <v>0</v>
      </c>
      <c r="YO225" s="47">
        <f t="shared" si="12"/>
        <v>0</v>
      </c>
      <c r="YP225" s="47">
        <f t="shared" si="12"/>
        <v>0</v>
      </c>
      <c r="YQ225" s="47">
        <f t="shared" si="12"/>
        <v>0</v>
      </c>
      <c r="YR225" s="47">
        <f t="shared" si="12"/>
        <v>0</v>
      </c>
      <c r="YS225" s="47">
        <f t="shared" si="12"/>
        <v>0</v>
      </c>
      <c r="YT225" s="47">
        <f t="shared" si="12"/>
        <v>0</v>
      </c>
      <c r="YU225" s="47">
        <f t="shared" si="12"/>
        <v>0</v>
      </c>
      <c r="YV225" s="47">
        <f t="shared" si="12"/>
        <v>0</v>
      </c>
      <c r="YW225" s="47">
        <f t="shared" si="12"/>
        <v>0</v>
      </c>
      <c r="YX225" s="47">
        <f t="shared" si="12"/>
        <v>0</v>
      </c>
      <c r="YY225" s="47">
        <f t="shared" si="12"/>
        <v>0</v>
      </c>
      <c r="YZ225" s="47">
        <f t="shared" si="12"/>
        <v>0</v>
      </c>
      <c r="ZA225" s="47">
        <f t="shared" si="12"/>
        <v>0</v>
      </c>
      <c r="ZB225" s="47">
        <f t="shared" si="12"/>
        <v>0</v>
      </c>
      <c r="ZC225" s="47">
        <f t="shared" si="12"/>
        <v>0</v>
      </c>
      <c r="ZD225" s="47">
        <f t="shared" si="12"/>
        <v>0</v>
      </c>
      <c r="ZE225" s="47">
        <f t="shared" si="12"/>
        <v>0</v>
      </c>
      <c r="ZF225" s="47">
        <f t="shared" si="12"/>
        <v>0</v>
      </c>
      <c r="ZG225" s="47">
        <f t="shared" si="12"/>
        <v>0</v>
      </c>
      <c r="ZH225" s="47">
        <f t="shared" si="12"/>
        <v>0</v>
      </c>
      <c r="ZI225" s="47">
        <f t="shared" si="12"/>
        <v>0</v>
      </c>
      <c r="ZJ225" s="47">
        <f t="shared" si="12"/>
        <v>0</v>
      </c>
      <c r="ZK225" s="47">
        <f t="shared" si="12"/>
        <v>0</v>
      </c>
      <c r="ZL225" s="47">
        <f t="shared" si="12"/>
        <v>0</v>
      </c>
      <c r="ZM225" s="47">
        <f t="shared" si="12"/>
        <v>0</v>
      </c>
      <c r="ZN225" s="47">
        <f t="shared" si="12"/>
        <v>0</v>
      </c>
      <c r="ZO225" s="47">
        <f t="shared" si="12"/>
        <v>0</v>
      </c>
      <c r="ZP225" s="47">
        <f t="shared" si="12"/>
        <v>0</v>
      </c>
      <c r="ZQ225" s="47">
        <f t="shared" si="12"/>
        <v>0</v>
      </c>
      <c r="ZR225" s="47">
        <f t="shared" si="12"/>
        <v>0</v>
      </c>
      <c r="ZS225" s="47">
        <f t="shared" si="12"/>
        <v>0</v>
      </c>
      <c r="ZT225" s="47">
        <f t="shared" si="12"/>
        <v>0</v>
      </c>
      <c r="ZU225" s="47">
        <f t="shared" si="12"/>
        <v>0</v>
      </c>
      <c r="ZV225" s="47">
        <f t="shared" si="12"/>
        <v>0</v>
      </c>
      <c r="ZW225" s="47">
        <f t="shared" si="12"/>
        <v>0</v>
      </c>
      <c r="ZX225" s="47">
        <f t="shared" si="12"/>
        <v>0</v>
      </c>
      <c r="ZY225" s="47">
        <f t="shared" si="12"/>
        <v>0</v>
      </c>
      <c r="ZZ225" s="47">
        <f t="shared" si="12"/>
        <v>0</v>
      </c>
      <c r="AAA225" s="47">
        <f t="shared" si="12"/>
        <v>0</v>
      </c>
      <c r="AAB225" s="47">
        <f t="shared" si="12"/>
        <v>0</v>
      </c>
      <c r="AAC225" s="47">
        <f t="shared" si="12"/>
        <v>0</v>
      </c>
      <c r="AAD225" s="47">
        <f t="shared" si="12"/>
        <v>0</v>
      </c>
      <c r="AAE225" s="47">
        <f t="shared" si="12"/>
        <v>0</v>
      </c>
      <c r="AAF225" s="47">
        <f t="shared" si="12"/>
        <v>0</v>
      </c>
      <c r="AAG225" s="47">
        <f t="shared" ref="AAG225:ACR225" si="13">SUM(AAG220:AAG224)</f>
        <v>0</v>
      </c>
      <c r="AAH225" s="47">
        <f t="shared" si="13"/>
        <v>0</v>
      </c>
      <c r="AAI225" s="47">
        <f t="shared" si="13"/>
        <v>0</v>
      </c>
      <c r="AAJ225" s="47">
        <f t="shared" si="13"/>
        <v>0</v>
      </c>
      <c r="AAK225" s="47">
        <f t="shared" si="13"/>
        <v>0</v>
      </c>
      <c r="AAL225" s="47">
        <f t="shared" si="13"/>
        <v>0</v>
      </c>
      <c r="AAM225" s="47">
        <f t="shared" si="13"/>
        <v>0</v>
      </c>
      <c r="AAN225" s="47">
        <f t="shared" si="13"/>
        <v>0</v>
      </c>
      <c r="AAO225" s="47">
        <f t="shared" si="13"/>
        <v>0</v>
      </c>
      <c r="AAP225" s="47">
        <f t="shared" si="13"/>
        <v>0</v>
      </c>
      <c r="AAQ225" s="47">
        <f t="shared" si="13"/>
        <v>0</v>
      </c>
      <c r="AAR225" s="47">
        <f t="shared" si="13"/>
        <v>0</v>
      </c>
      <c r="AAS225" s="47">
        <f t="shared" si="13"/>
        <v>0</v>
      </c>
      <c r="AAT225" s="47">
        <f t="shared" si="13"/>
        <v>0</v>
      </c>
      <c r="AAU225" s="47">
        <f t="shared" si="13"/>
        <v>0</v>
      </c>
      <c r="AAV225" s="47">
        <f t="shared" si="13"/>
        <v>0</v>
      </c>
      <c r="AAW225" s="47">
        <f t="shared" si="13"/>
        <v>0</v>
      </c>
      <c r="AAX225" s="47">
        <f t="shared" si="13"/>
        <v>0</v>
      </c>
      <c r="AAY225" s="47">
        <f t="shared" si="13"/>
        <v>0</v>
      </c>
      <c r="AAZ225" s="47">
        <f t="shared" si="13"/>
        <v>0</v>
      </c>
      <c r="ABA225" s="47">
        <f t="shared" si="13"/>
        <v>0</v>
      </c>
      <c r="ABB225" s="47">
        <f t="shared" si="13"/>
        <v>0</v>
      </c>
      <c r="ABC225" s="47">
        <f t="shared" si="13"/>
        <v>0</v>
      </c>
      <c r="ABD225" s="47">
        <f t="shared" si="13"/>
        <v>0</v>
      </c>
      <c r="ABE225" s="47">
        <f t="shared" si="13"/>
        <v>0</v>
      </c>
      <c r="ABF225" s="47">
        <f t="shared" si="13"/>
        <v>0</v>
      </c>
      <c r="ABG225" s="47">
        <f t="shared" si="13"/>
        <v>0</v>
      </c>
      <c r="ABH225" s="47">
        <f t="shared" si="13"/>
        <v>0</v>
      </c>
      <c r="ABI225" s="47">
        <f t="shared" si="13"/>
        <v>0</v>
      </c>
      <c r="ABJ225" s="47">
        <f t="shared" si="13"/>
        <v>0</v>
      </c>
      <c r="ABK225" s="47">
        <f t="shared" si="13"/>
        <v>0</v>
      </c>
      <c r="ABL225" s="47">
        <f t="shared" si="13"/>
        <v>0</v>
      </c>
      <c r="ABM225" s="47">
        <f t="shared" si="13"/>
        <v>0</v>
      </c>
      <c r="ABN225" s="47">
        <f t="shared" si="13"/>
        <v>0</v>
      </c>
      <c r="ABO225" s="47">
        <f t="shared" si="13"/>
        <v>0</v>
      </c>
      <c r="ABP225" s="47">
        <f t="shared" si="13"/>
        <v>0</v>
      </c>
      <c r="ABQ225" s="47">
        <f t="shared" si="13"/>
        <v>0</v>
      </c>
      <c r="ABR225" s="47">
        <f t="shared" si="13"/>
        <v>0</v>
      </c>
      <c r="ABS225" s="47">
        <f t="shared" si="13"/>
        <v>0</v>
      </c>
      <c r="ABT225" s="47">
        <f t="shared" si="13"/>
        <v>0</v>
      </c>
      <c r="ABU225" s="47">
        <f t="shared" si="13"/>
        <v>0</v>
      </c>
      <c r="ABV225" s="47">
        <f t="shared" si="13"/>
        <v>0</v>
      </c>
      <c r="ABW225" s="47">
        <f t="shared" si="13"/>
        <v>0</v>
      </c>
      <c r="ABX225" s="47">
        <f t="shared" si="13"/>
        <v>0</v>
      </c>
      <c r="ABY225" s="47">
        <f t="shared" si="13"/>
        <v>0</v>
      </c>
      <c r="ABZ225" s="47">
        <f t="shared" si="13"/>
        <v>0</v>
      </c>
      <c r="ACA225" s="47">
        <f t="shared" si="13"/>
        <v>0</v>
      </c>
      <c r="ACB225" s="47">
        <f t="shared" si="13"/>
        <v>0</v>
      </c>
      <c r="ACC225" s="47">
        <f t="shared" si="13"/>
        <v>0</v>
      </c>
      <c r="ACD225" s="47">
        <f t="shared" si="13"/>
        <v>0</v>
      </c>
      <c r="ACE225" s="47">
        <f t="shared" si="13"/>
        <v>0</v>
      </c>
      <c r="ACF225" s="47">
        <f t="shared" si="13"/>
        <v>0</v>
      </c>
      <c r="ACG225" s="47">
        <f t="shared" si="13"/>
        <v>0</v>
      </c>
      <c r="ACH225" s="47">
        <f t="shared" si="13"/>
        <v>0</v>
      </c>
      <c r="ACI225" s="47">
        <f t="shared" si="13"/>
        <v>0</v>
      </c>
      <c r="ACJ225" s="47">
        <f t="shared" si="13"/>
        <v>0</v>
      </c>
      <c r="ACK225" s="47">
        <f t="shared" si="13"/>
        <v>0</v>
      </c>
      <c r="ACL225" s="47">
        <f t="shared" si="13"/>
        <v>0</v>
      </c>
      <c r="ACM225" s="47">
        <f t="shared" si="13"/>
        <v>0</v>
      </c>
      <c r="ACN225" s="47">
        <f t="shared" si="13"/>
        <v>0</v>
      </c>
      <c r="ACO225" s="47">
        <f t="shared" si="13"/>
        <v>0</v>
      </c>
      <c r="ACP225" s="47">
        <f t="shared" si="13"/>
        <v>0</v>
      </c>
      <c r="ACQ225" s="47">
        <f t="shared" si="13"/>
        <v>0</v>
      </c>
      <c r="ACR225" s="47">
        <f t="shared" si="13"/>
        <v>0</v>
      </c>
      <c r="ACS225" s="47">
        <f t="shared" ref="ACS225:AFD225" si="14">SUM(ACS220:ACS224)</f>
        <v>0</v>
      </c>
      <c r="ACT225" s="47">
        <f t="shared" si="14"/>
        <v>0</v>
      </c>
      <c r="ACU225" s="47">
        <f t="shared" si="14"/>
        <v>0</v>
      </c>
      <c r="ACV225" s="47">
        <f t="shared" si="14"/>
        <v>0</v>
      </c>
      <c r="ACW225" s="47">
        <f t="shared" si="14"/>
        <v>0</v>
      </c>
      <c r="ACX225" s="47">
        <f t="shared" si="14"/>
        <v>0</v>
      </c>
      <c r="ACY225" s="47">
        <f t="shared" si="14"/>
        <v>0</v>
      </c>
      <c r="ACZ225" s="47">
        <f t="shared" si="14"/>
        <v>0</v>
      </c>
      <c r="ADA225" s="47">
        <f t="shared" si="14"/>
        <v>0</v>
      </c>
      <c r="ADB225" s="47">
        <f t="shared" si="14"/>
        <v>0</v>
      </c>
      <c r="ADC225" s="47">
        <f t="shared" si="14"/>
        <v>0</v>
      </c>
      <c r="ADD225" s="47">
        <f t="shared" si="14"/>
        <v>0</v>
      </c>
      <c r="ADE225" s="47">
        <f t="shared" si="14"/>
        <v>0</v>
      </c>
      <c r="ADF225" s="47">
        <f t="shared" si="14"/>
        <v>0</v>
      </c>
      <c r="ADG225" s="47">
        <f t="shared" si="14"/>
        <v>0</v>
      </c>
      <c r="ADH225" s="47">
        <f t="shared" si="14"/>
        <v>0</v>
      </c>
      <c r="ADI225" s="47">
        <f t="shared" si="14"/>
        <v>0</v>
      </c>
      <c r="ADJ225" s="47">
        <f t="shared" si="14"/>
        <v>0</v>
      </c>
      <c r="ADK225" s="47">
        <f t="shared" si="14"/>
        <v>0</v>
      </c>
      <c r="ADL225" s="47">
        <f t="shared" si="14"/>
        <v>0</v>
      </c>
      <c r="ADM225" s="47">
        <f t="shared" si="14"/>
        <v>0</v>
      </c>
      <c r="ADN225" s="47">
        <f t="shared" si="14"/>
        <v>0</v>
      </c>
      <c r="ADO225" s="47">
        <f t="shared" si="14"/>
        <v>0</v>
      </c>
      <c r="ADP225" s="47">
        <f t="shared" si="14"/>
        <v>0</v>
      </c>
      <c r="ADQ225" s="47">
        <f t="shared" si="14"/>
        <v>0</v>
      </c>
      <c r="ADR225" s="47">
        <f t="shared" si="14"/>
        <v>0</v>
      </c>
      <c r="ADS225" s="47">
        <f t="shared" si="14"/>
        <v>0</v>
      </c>
      <c r="ADT225" s="47">
        <f t="shared" si="14"/>
        <v>0</v>
      </c>
      <c r="ADU225" s="47">
        <f t="shared" si="14"/>
        <v>0</v>
      </c>
      <c r="ADV225" s="47">
        <f t="shared" si="14"/>
        <v>0</v>
      </c>
      <c r="ADW225" s="47">
        <f t="shared" si="14"/>
        <v>0</v>
      </c>
      <c r="ADX225" s="47">
        <f t="shared" si="14"/>
        <v>0</v>
      </c>
      <c r="ADY225" s="47">
        <f t="shared" si="14"/>
        <v>0</v>
      </c>
      <c r="ADZ225" s="47">
        <f t="shared" si="14"/>
        <v>0</v>
      </c>
      <c r="AEA225" s="47">
        <f t="shared" si="14"/>
        <v>0</v>
      </c>
      <c r="AEB225" s="47">
        <f t="shared" si="14"/>
        <v>0</v>
      </c>
      <c r="AEC225" s="47">
        <f t="shared" si="14"/>
        <v>0</v>
      </c>
      <c r="AED225" s="47">
        <f t="shared" si="14"/>
        <v>0</v>
      </c>
      <c r="AEE225" s="47">
        <f t="shared" si="14"/>
        <v>0</v>
      </c>
      <c r="AEF225" s="47">
        <f t="shared" si="14"/>
        <v>0</v>
      </c>
      <c r="AEG225" s="47">
        <f t="shared" si="14"/>
        <v>0</v>
      </c>
      <c r="AEH225" s="47">
        <f t="shared" si="14"/>
        <v>0</v>
      </c>
      <c r="AEI225" s="47">
        <f t="shared" si="14"/>
        <v>0</v>
      </c>
      <c r="AEJ225" s="47">
        <f t="shared" si="14"/>
        <v>0</v>
      </c>
      <c r="AEK225" s="47">
        <f t="shared" si="14"/>
        <v>0</v>
      </c>
      <c r="AEL225" s="47">
        <f t="shared" si="14"/>
        <v>0</v>
      </c>
      <c r="AEM225" s="47">
        <f t="shared" si="14"/>
        <v>0</v>
      </c>
      <c r="AEN225" s="47">
        <f t="shared" si="14"/>
        <v>0</v>
      </c>
      <c r="AEO225" s="47">
        <f t="shared" si="14"/>
        <v>0</v>
      </c>
      <c r="AEP225" s="47">
        <f t="shared" si="14"/>
        <v>0</v>
      </c>
      <c r="AEQ225" s="47">
        <f t="shared" si="14"/>
        <v>0</v>
      </c>
      <c r="AER225" s="47">
        <f t="shared" si="14"/>
        <v>0</v>
      </c>
      <c r="AES225" s="47">
        <f t="shared" si="14"/>
        <v>0</v>
      </c>
      <c r="AET225" s="47">
        <f t="shared" si="14"/>
        <v>0</v>
      </c>
      <c r="AEU225" s="47">
        <f t="shared" si="14"/>
        <v>0</v>
      </c>
      <c r="AEV225" s="47">
        <f t="shared" si="14"/>
        <v>0</v>
      </c>
      <c r="AEW225" s="47">
        <f t="shared" si="14"/>
        <v>0</v>
      </c>
      <c r="AEX225" s="47">
        <f t="shared" si="14"/>
        <v>0</v>
      </c>
      <c r="AEY225" s="47">
        <f t="shared" si="14"/>
        <v>0</v>
      </c>
      <c r="AEZ225" s="47">
        <f t="shared" si="14"/>
        <v>0</v>
      </c>
      <c r="AFA225" s="47">
        <f t="shared" si="14"/>
        <v>0</v>
      </c>
      <c r="AFB225" s="47">
        <f t="shared" si="14"/>
        <v>0</v>
      </c>
      <c r="AFC225" s="47">
        <f t="shared" si="14"/>
        <v>0</v>
      </c>
      <c r="AFD225" s="47">
        <f t="shared" si="14"/>
        <v>0</v>
      </c>
      <c r="AFE225" s="47">
        <f t="shared" ref="AFE225:AHP225" si="15">SUM(AFE220:AFE224)</f>
        <v>0</v>
      </c>
      <c r="AFF225" s="47">
        <f t="shared" si="15"/>
        <v>0</v>
      </c>
      <c r="AFG225" s="47">
        <f t="shared" si="15"/>
        <v>0</v>
      </c>
      <c r="AFH225" s="47">
        <f t="shared" si="15"/>
        <v>0</v>
      </c>
      <c r="AFI225" s="47">
        <f t="shared" si="15"/>
        <v>0</v>
      </c>
      <c r="AFJ225" s="47">
        <f t="shared" si="15"/>
        <v>0</v>
      </c>
      <c r="AFK225" s="47">
        <f t="shared" si="15"/>
        <v>0</v>
      </c>
      <c r="AFL225" s="47">
        <f t="shared" si="15"/>
        <v>0</v>
      </c>
      <c r="AFM225" s="47">
        <f t="shared" si="15"/>
        <v>0</v>
      </c>
      <c r="AFN225" s="47">
        <f t="shared" si="15"/>
        <v>0</v>
      </c>
      <c r="AFO225" s="47">
        <f t="shared" si="15"/>
        <v>0</v>
      </c>
      <c r="AFP225" s="47">
        <f t="shared" si="15"/>
        <v>0</v>
      </c>
      <c r="AFQ225" s="47">
        <f t="shared" si="15"/>
        <v>0</v>
      </c>
      <c r="AFR225" s="47">
        <f t="shared" si="15"/>
        <v>0</v>
      </c>
      <c r="AFS225" s="47">
        <f t="shared" si="15"/>
        <v>0</v>
      </c>
      <c r="AFT225" s="47">
        <f t="shared" si="15"/>
        <v>0</v>
      </c>
      <c r="AFU225" s="47">
        <f t="shared" si="15"/>
        <v>0</v>
      </c>
      <c r="AFV225" s="47">
        <f t="shared" si="15"/>
        <v>0</v>
      </c>
      <c r="AFW225" s="47">
        <f t="shared" si="15"/>
        <v>0</v>
      </c>
      <c r="AFX225" s="47">
        <f t="shared" si="15"/>
        <v>0</v>
      </c>
      <c r="AFY225" s="47">
        <f t="shared" si="15"/>
        <v>0</v>
      </c>
      <c r="AFZ225" s="47">
        <f t="shared" si="15"/>
        <v>0</v>
      </c>
      <c r="AGA225" s="47">
        <f t="shared" si="15"/>
        <v>0</v>
      </c>
      <c r="AGB225" s="47">
        <f t="shared" si="15"/>
        <v>0</v>
      </c>
      <c r="AGC225" s="47">
        <f t="shared" si="15"/>
        <v>0</v>
      </c>
      <c r="AGD225" s="47">
        <f t="shared" si="15"/>
        <v>0</v>
      </c>
      <c r="AGE225" s="47">
        <f t="shared" si="15"/>
        <v>0</v>
      </c>
      <c r="AGF225" s="47">
        <f t="shared" si="15"/>
        <v>0</v>
      </c>
      <c r="AGG225" s="47">
        <f t="shared" si="15"/>
        <v>0</v>
      </c>
      <c r="AGH225" s="47">
        <f t="shared" si="15"/>
        <v>0</v>
      </c>
      <c r="AGI225" s="47">
        <f t="shared" si="15"/>
        <v>0</v>
      </c>
      <c r="AGJ225" s="47">
        <f t="shared" si="15"/>
        <v>0</v>
      </c>
      <c r="AGK225" s="47">
        <f t="shared" si="15"/>
        <v>0</v>
      </c>
      <c r="AGL225" s="47">
        <f t="shared" si="15"/>
        <v>0</v>
      </c>
      <c r="AGM225" s="47">
        <f t="shared" si="15"/>
        <v>0</v>
      </c>
      <c r="AGN225" s="47">
        <f t="shared" si="15"/>
        <v>0</v>
      </c>
      <c r="AGO225" s="47">
        <f t="shared" si="15"/>
        <v>0</v>
      </c>
      <c r="AGP225" s="47">
        <f t="shared" si="15"/>
        <v>0</v>
      </c>
      <c r="AGQ225" s="47">
        <f t="shared" si="15"/>
        <v>0</v>
      </c>
      <c r="AGR225" s="47">
        <f t="shared" si="15"/>
        <v>0</v>
      </c>
      <c r="AGS225" s="47">
        <f t="shared" si="15"/>
        <v>0</v>
      </c>
      <c r="AGT225" s="47">
        <f t="shared" si="15"/>
        <v>0</v>
      </c>
      <c r="AGU225" s="47">
        <f t="shared" si="15"/>
        <v>0</v>
      </c>
      <c r="AGV225" s="47">
        <f t="shared" si="15"/>
        <v>0</v>
      </c>
      <c r="AGW225" s="47">
        <f t="shared" si="15"/>
        <v>0</v>
      </c>
      <c r="AGX225" s="47">
        <f t="shared" si="15"/>
        <v>0</v>
      </c>
      <c r="AGY225" s="47">
        <f t="shared" si="15"/>
        <v>0</v>
      </c>
      <c r="AGZ225" s="47">
        <f t="shared" si="15"/>
        <v>0</v>
      </c>
      <c r="AHA225" s="47">
        <f t="shared" si="15"/>
        <v>0</v>
      </c>
      <c r="AHB225" s="47">
        <f t="shared" si="15"/>
        <v>0</v>
      </c>
      <c r="AHC225" s="47">
        <f t="shared" si="15"/>
        <v>0</v>
      </c>
      <c r="AHD225" s="47">
        <f t="shared" si="15"/>
        <v>0</v>
      </c>
      <c r="AHE225" s="47">
        <f t="shared" si="15"/>
        <v>0</v>
      </c>
      <c r="AHF225" s="47">
        <f t="shared" si="15"/>
        <v>0</v>
      </c>
      <c r="AHG225" s="47">
        <f t="shared" si="15"/>
        <v>0</v>
      </c>
      <c r="AHH225" s="47">
        <f t="shared" si="15"/>
        <v>0</v>
      </c>
      <c r="AHI225" s="47">
        <f t="shared" si="15"/>
        <v>0</v>
      </c>
      <c r="AHJ225" s="47">
        <f t="shared" si="15"/>
        <v>0</v>
      </c>
      <c r="AHK225" s="47">
        <f t="shared" si="15"/>
        <v>0</v>
      </c>
      <c r="AHL225" s="47">
        <f t="shared" si="15"/>
        <v>0</v>
      </c>
      <c r="AHM225" s="47">
        <f t="shared" si="15"/>
        <v>0</v>
      </c>
      <c r="AHN225" s="47">
        <f t="shared" si="15"/>
        <v>0</v>
      </c>
      <c r="AHO225" s="47">
        <f t="shared" si="15"/>
        <v>0</v>
      </c>
      <c r="AHP225" s="47">
        <f t="shared" si="15"/>
        <v>0</v>
      </c>
      <c r="AHQ225" s="47">
        <f t="shared" ref="AHQ225:AKB225" si="16">SUM(AHQ220:AHQ224)</f>
        <v>0</v>
      </c>
      <c r="AHR225" s="47">
        <f t="shared" si="16"/>
        <v>0</v>
      </c>
      <c r="AHS225" s="47">
        <f t="shared" si="16"/>
        <v>0</v>
      </c>
      <c r="AHT225" s="47">
        <f t="shared" si="16"/>
        <v>0</v>
      </c>
      <c r="AHU225" s="47">
        <f t="shared" si="16"/>
        <v>0</v>
      </c>
      <c r="AHV225" s="47">
        <f t="shared" si="16"/>
        <v>0</v>
      </c>
      <c r="AHW225" s="47">
        <f t="shared" si="16"/>
        <v>0</v>
      </c>
      <c r="AHX225" s="47">
        <f t="shared" si="16"/>
        <v>0</v>
      </c>
      <c r="AHY225" s="47">
        <f t="shared" si="16"/>
        <v>0</v>
      </c>
      <c r="AHZ225" s="47">
        <f t="shared" si="16"/>
        <v>0</v>
      </c>
      <c r="AIA225" s="47">
        <f t="shared" si="16"/>
        <v>0</v>
      </c>
      <c r="AIB225" s="47">
        <f t="shared" si="16"/>
        <v>0</v>
      </c>
      <c r="AIC225" s="47">
        <f t="shared" si="16"/>
        <v>0</v>
      </c>
      <c r="AID225" s="47">
        <f t="shared" si="16"/>
        <v>0</v>
      </c>
      <c r="AIE225" s="47">
        <f t="shared" si="16"/>
        <v>0</v>
      </c>
      <c r="AIF225" s="47">
        <f t="shared" si="16"/>
        <v>0</v>
      </c>
      <c r="AIG225" s="47">
        <f t="shared" si="16"/>
        <v>0</v>
      </c>
      <c r="AIH225" s="47">
        <f t="shared" si="16"/>
        <v>0</v>
      </c>
      <c r="AII225" s="47">
        <f t="shared" si="16"/>
        <v>0</v>
      </c>
      <c r="AIJ225" s="47">
        <f t="shared" si="16"/>
        <v>0</v>
      </c>
      <c r="AIK225" s="47">
        <f t="shared" si="16"/>
        <v>0</v>
      </c>
      <c r="AIL225" s="47">
        <f t="shared" si="16"/>
        <v>0</v>
      </c>
      <c r="AIM225" s="47">
        <f t="shared" si="16"/>
        <v>0</v>
      </c>
      <c r="AIN225" s="47">
        <f t="shared" si="16"/>
        <v>0</v>
      </c>
      <c r="AIO225" s="47">
        <f t="shared" si="16"/>
        <v>0</v>
      </c>
      <c r="AIP225" s="47">
        <f t="shared" si="16"/>
        <v>0</v>
      </c>
      <c r="AIQ225" s="47">
        <f t="shared" si="16"/>
        <v>0</v>
      </c>
      <c r="AIR225" s="47">
        <f t="shared" si="16"/>
        <v>0</v>
      </c>
      <c r="AIS225" s="47">
        <f t="shared" si="16"/>
        <v>0</v>
      </c>
      <c r="AIT225" s="47">
        <f t="shared" si="16"/>
        <v>0</v>
      </c>
      <c r="AIU225" s="47">
        <f t="shared" si="16"/>
        <v>0</v>
      </c>
      <c r="AIV225" s="47">
        <f t="shared" si="16"/>
        <v>0</v>
      </c>
      <c r="AIW225" s="47">
        <f t="shared" si="16"/>
        <v>0</v>
      </c>
      <c r="AIX225" s="47">
        <f t="shared" si="16"/>
        <v>0</v>
      </c>
      <c r="AIY225" s="47">
        <f t="shared" si="16"/>
        <v>0</v>
      </c>
      <c r="AIZ225" s="47">
        <f t="shared" si="16"/>
        <v>0</v>
      </c>
      <c r="AJA225" s="47">
        <f t="shared" si="16"/>
        <v>0</v>
      </c>
      <c r="AJB225" s="47">
        <f t="shared" si="16"/>
        <v>0</v>
      </c>
      <c r="AJC225" s="47">
        <f t="shared" si="16"/>
        <v>0</v>
      </c>
      <c r="AJD225" s="47">
        <f t="shared" si="16"/>
        <v>0</v>
      </c>
      <c r="AJE225" s="47">
        <f t="shared" si="16"/>
        <v>0</v>
      </c>
      <c r="AJF225" s="47">
        <f t="shared" si="16"/>
        <v>0</v>
      </c>
      <c r="AJG225" s="47">
        <f t="shared" si="16"/>
        <v>0</v>
      </c>
      <c r="AJH225" s="47">
        <f t="shared" si="16"/>
        <v>0</v>
      </c>
      <c r="AJI225" s="47">
        <f t="shared" si="16"/>
        <v>0</v>
      </c>
      <c r="AJJ225" s="47">
        <f t="shared" si="16"/>
        <v>0</v>
      </c>
      <c r="AJK225" s="47">
        <f t="shared" si="16"/>
        <v>0</v>
      </c>
      <c r="AJL225" s="47">
        <f t="shared" si="16"/>
        <v>0</v>
      </c>
      <c r="AJM225" s="47">
        <f t="shared" si="16"/>
        <v>0</v>
      </c>
      <c r="AJN225" s="47">
        <f t="shared" si="16"/>
        <v>0</v>
      </c>
      <c r="AJO225" s="47">
        <f t="shared" si="16"/>
        <v>0</v>
      </c>
      <c r="AJP225" s="47">
        <f t="shared" si="16"/>
        <v>0</v>
      </c>
      <c r="AJQ225" s="47">
        <f t="shared" si="16"/>
        <v>0</v>
      </c>
      <c r="AJR225" s="47">
        <f t="shared" si="16"/>
        <v>0</v>
      </c>
      <c r="AJS225" s="47">
        <f t="shared" si="16"/>
        <v>0</v>
      </c>
      <c r="AJT225" s="47">
        <f t="shared" si="16"/>
        <v>0</v>
      </c>
      <c r="AJU225" s="47">
        <f t="shared" si="16"/>
        <v>0</v>
      </c>
      <c r="AJV225" s="47">
        <f t="shared" si="16"/>
        <v>0</v>
      </c>
      <c r="AJW225" s="47">
        <f t="shared" si="16"/>
        <v>0</v>
      </c>
      <c r="AJX225" s="47">
        <f t="shared" si="16"/>
        <v>0</v>
      </c>
      <c r="AJY225" s="47">
        <f t="shared" si="16"/>
        <v>0</v>
      </c>
      <c r="AJZ225" s="47">
        <f t="shared" si="16"/>
        <v>0</v>
      </c>
      <c r="AKA225" s="47">
        <f t="shared" si="16"/>
        <v>0</v>
      </c>
      <c r="AKB225" s="47">
        <f t="shared" si="16"/>
        <v>0</v>
      </c>
      <c r="AKC225" s="47">
        <f t="shared" ref="AKC225:AMN225" si="17">SUM(AKC220:AKC224)</f>
        <v>0</v>
      </c>
      <c r="AKD225" s="47">
        <f t="shared" si="17"/>
        <v>0</v>
      </c>
      <c r="AKE225" s="47">
        <f t="shared" si="17"/>
        <v>0</v>
      </c>
      <c r="AKF225" s="47">
        <f t="shared" si="17"/>
        <v>0</v>
      </c>
      <c r="AKG225" s="47">
        <f t="shared" si="17"/>
        <v>0</v>
      </c>
      <c r="AKH225" s="47">
        <f t="shared" si="17"/>
        <v>0</v>
      </c>
      <c r="AKI225" s="47">
        <f t="shared" si="17"/>
        <v>0</v>
      </c>
      <c r="AKJ225" s="47">
        <f t="shared" si="17"/>
        <v>0</v>
      </c>
      <c r="AKK225" s="47">
        <f t="shared" si="17"/>
        <v>0</v>
      </c>
      <c r="AKL225" s="47">
        <f t="shared" si="17"/>
        <v>0</v>
      </c>
      <c r="AKM225" s="47">
        <f t="shared" si="17"/>
        <v>0</v>
      </c>
      <c r="AKN225" s="47">
        <f t="shared" si="17"/>
        <v>0</v>
      </c>
      <c r="AKO225" s="47">
        <f t="shared" si="17"/>
        <v>0</v>
      </c>
      <c r="AKP225" s="47">
        <f t="shared" si="17"/>
        <v>0</v>
      </c>
      <c r="AKQ225" s="47">
        <f t="shared" si="17"/>
        <v>0</v>
      </c>
      <c r="AKR225" s="47">
        <f t="shared" si="17"/>
        <v>0</v>
      </c>
      <c r="AKS225" s="47">
        <f t="shared" si="17"/>
        <v>0</v>
      </c>
      <c r="AKT225" s="47">
        <f t="shared" si="17"/>
        <v>0</v>
      </c>
      <c r="AKU225" s="47">
        <f t="shared" si="17"/>
        <v>0</v>
      </c>
      <c r="AKV225" s="47">
        <f t="shared" si="17"/>
        <v>0</v>
      </c>
      <c r="AKW225" s="47">
        <f t="shared" si="17"/>
        <v>0</v>
      </c>
      <c r="AKX225" s="47">
        <f t="shared" si="17"/>
        <v>0</v>
      </c>
      <c r="AKY225" s="47">
        <f t="shared" si="17"/>
        <v>0</v>
      </c>
      <c r="AKZ225" s="47">
        <f t="shared" si="17"/>
        <v>0</v>
      </c>
      <c r="ALA225" s="47">
        <f t="shared" si="17"/>
        <v>0</v>
      </c>
      <c r="ALB225" s="47">
        <f t="shared" si="17"/>
        <v>0</v>
      </c>
      <c r="ALC225" s="47">
        <f t="shared" si="17"/>
        <v>0</v>
      </c>
      <c r="ALD225" s="47">
        <f t="shared" si="17"/>
        <v>0</v>
      </c>
      <c r="ALE225" s="47">
        <f t="shared" si="17"/>
        <v>0</v>
      </c>
      <c r="ALF225" s="47">
        <f t="shared" si="17"/>
        <v>0</v>
      </c>
      <c r="ALG225" s="47">
        <f t="shared" si="17"/>
        <v>0</v>
      </c>
      <c r="ALH225" s="47">
        <f t="shared" si="17"/>
        <v>0</v>
      </c>
      <c r="ALI225" s="47">
        <f t="shared" si="17"/>
        <v>0</v>
      </c>
      <c r="ALJ225" s="47">
        <f t="shared" si="17"/>
        <v>0</v>
      </c>
      <c r="ALK225" s="47">
        <f t="shared" si="17"/>
        <v>0</v>
      </c>
      <c r="ALL225" s="47">
        <f t="shared" si="17"/>
        <v>0</v>
      </c>
      <c r="ALM225" s="47">
        <f t="shared" si="17"/>
        <v>0</v>
      </c>
      <c r="ALN225" s="47">
        <f t="shared" si="17"/>
        <v>0</v>
      </c>
      <c r="ALO225" s="47">
        <f t="shared" si="17"/>
        <v>0</v>
      </c>
      <c r="ALP225" s="47">
        <f t="shared" si="17"/>
        <v>0</v>
      </c>
      <c r="ALQ225" s="47">
        <f t="shared" si="17"/>
        <v>0</v>
      </c>
      <c r="ALR225" s="47">
        <f t="shared" si="17"/>
        <v>0</v>
      </c>
      <c r="ALS225" s="47">
        <f t="shared" si="17"/>
        <v>0</v>
      </c>
      <c r="ALT225" s="47">
        <f t="shared" si="17"/>
        <v>0</v>
      </c>
      <c r="ALU225" s="47">
        <f t="shared" si="17"/>
        <v>0</v>
      </c>
      <c r="ALV225" s="47">
        <f t="shared" si="17"/>
        <v>0</v>
      </c>
      <c r="ALW225" s="47">
        <f t="shared" si="17"/>
        <v>0</v>
      </c>
      <c r="ALX225" s="47">
        <f t="shared" si="17"/>
        <v>0</v>
      </c>
      <c r="ALY225" s="47">
        <f t="shared" si="17"/>
        <v>0</v>
      </c>
      <c r="ALZ225" s="47">
        <f t="shared" si="17"/>
        <v>0</v>
      </c>
      <c r="AMA225" s="47">
        <f t="shared" si="17"/>
        <v>0</v>
      </c>
      <c r="AMB225" s="47">
        <f t="shared" si="17"/>
        <v>0</v>
      </c>
      <c r="AMC225" s="47">
        <f t="shared" si="17"/>
        <v>0</v>
      </c>
      <c r="AMD225" s="47">
        <f t="shared" si="17"/>
        <v>0</v>
      </c>
      <c r="AME225" s="47">
        <f t="shared" si="17"/>
        <v>0</v>
      </c>
      <c r="AMF225" s="47">
        <f t="shared" si="17"/>
        <v>0</v>
      </c>
      <c r="AMG225" s="47">
        <f t="shared" si="17"/>
        <v>0</v>
      </c>
      <c r="AMH225" s="47">
        <f t="shared" si="17"/>
        <v>0</v>
      </c>
      <c r="AMI225" s="47">
        <f t="shared" si="17"/>
        <v>0</v>
      </c>
      <c r="AMJ225" s="47">
        <f t="shared" si="17"/>
        <v>0</v>
      </c>
      <c r="AMK225" s="47">
        <f t="shared" si="17"/>
        <v>0</v>
      </c>
      <c r="AML225" s="47">
        <f t="shared" si="17"/>
        <v>0</v>
      </c>
      <c r="AMM225" s="47">
        <f t="shared" si="17"/>
        <v>0</v>
      </c>
      <c r="AMN225" s="47">
        <f t="shared" si="17"/>
        <v>0</v>
      </c>
      <c r="AMO225" s="47">
        <f t="shared" ref="AMO225:AOZ225" si="18">SUM(AMO220:AMO224)</f>
        <v>0</v>
      </c>
      <c r="AMP225" s="47">
        <f t="shared" si="18"/>
        <v>0</v>
      </c>
      <c r="AMQ225" s="47">
        <f t="shared" si="18"/>
        <v>0</v>
      </c>
      <c r="AMR225" s="47">
        <f t="shared" si="18"/>
        <v>0</v>
      </c>
      <c r="AMS225" s="47">
        <f t="shared" si="18"/>
        <v>0</v>
      </c>
      <c r="AMT225" s="47">
        <f t="shared" si="18"/>
        <v>0</v>
      </c>
      <c r="AMU225" s="47">
        <f t="shared" si="18"/>
        <v>0</v>
      </c>
      <c r="AMV225" s="47">
        <f t="shared" si="18"/>
        <v>0</v>
      </c>
      <c r="AMW225" s="47">
        <f t="shared" si="18"/>
        <v>0</v>
      </c>
      <c r="AMX225" s="47">
        <f t="shared" si="18"/>
        <v>0</v>
      </c>
      <c r="AMY225" s="47">
        <f t="shared" si="18"/>
        <v>0</v>
      </c>
      <c r="AMZ225" s="47">
        <f t="shared" si="18"/>
        <v>0</v>
      </c>
      <c r="ANA225" s="47">
        <f t="shared" si="18"/>
        <v>0</v>
      </c>
      <c r="ANB225" s="47">
        <f t="shared" si="18"/>
        <v>0</v>
      </c>
      <c r="ANC225" s="47">
        <f t="shared" si="18"/>
        <v>0</v>
      </c>
      <c r="AND225" s="47">
        <f t="shared" si="18"/>
        <v>0</v>
      </c>
      <c r="ANE225" s="47">
        <f t="shared" si="18"/>
        <v>0</v>
      </c>
      <c r="ANF225" s="47">
        <f t="shared" si="18"/>
        <v>0</v>
      </c>
      <c r="ANG225" s="47">
        <f t="shared" si="18"/>
        <v>0</v>
      </c>
      <c r="ANH225" s="47">
        <f t="shared" si="18"/>
        <v>0</v>
      </c>
      <c r="ANI225" s="47">
        <f t="shared" si="18"/>
        <v>0</v>
      </c>
      <c r="ANJ225" s="47">
        <f t="shared" si="18"/>
        <v>0</v>
      </c>
      <c r="ANK225" s="47">
        <f t="shared" si="18"/>
        <v>0</v>
      </c>
      <c r="ANL225" s="47">
        <f t="shared" si="18"/>
        <v>0</v>
      </c>
      <c r="ANM225" s="47">
        <f t="shared" si="18"/>
        <v>0</v>
      </c>
      <c r="ANN225" s="47">
        <f t="shared" si="18"/>
        <v>0</v>
      </c>
      <c r="ANO225" s="47">
        <f t="shared" si="18"/>
        <v>0</v>
      </c>
      <c r="ANP225" s="47">
        <f t="shared" si="18"/>
        <v>0</v>
      </c>
      <c r="ANQ225" s="47">
        <f t="shared" si="18"/>
        <v>0</v>
      </c>
      <c r="ANR225" s="47">
        <f t="shared" si="18"/>
        <v>0</v>
      </c>
      <c r="ANS225" s="47">
        <f t="shared" si="18"/>
        <v>0</v>
      </c>
      <c r="ANT225" s="47">
        <f t="shared" si="18"/>
        <v>0</v>
      </c>
      <c r="ANU225" s="47">
        <f t="shared" si="18"/>
        <v>0</v>
      </c>
      <c r="ANV225" s="47">
        <f t="shared" si="18"/>
        <v>0</v>
      </c>
      <c r="ANW225" s="47">
        <f t="shared" si="18"/>
        <v>0</v>
      </c>
      <c r="ANX225" s="47">
        <f t="shared" si="18"/>
        <v>0</v>
      </c>
      <c r="ANY225" s="47">
        <f t="shared" si="18"/>
        <v>0</v>
      </c>
      <c r="ANZ225" s="47">
        <f t="shared" si="18"/>
        <v>0</v>
      </c>
      <c r="AOA225" s="47">
        <f t="shared" si="18"/>
        <v>0</v>
      </c>
      <c r="AOB225" s="47">
        <f t="shared" si="18"/>
        <v>0</v>
      </c>
      <c r="AOC225" s="47">
        <f t="shared" si="18"/>
        <v>0</v>
      </c>
      <c r="AOD225" s="47">
        <f t="shared" si="18"/>
        <v>0</v>
      </c>
      <c r="AOE225" s="47">
        <f t="shared" si="18"/>
        <v>0</v>
      </c>
      <c r="AOF225" s="47">
        <f t="shared" si="18"/>
        <v>0</v>
      </c>
      <c r="AOG225" s="47">
        <f t="shared" si="18"/>
        <v>0</v>
      </c>
      <c r="AOH225" s="47">
        <f t="shared" si="18"/>
        <v>0</v>
      </c>
      <c r="AOI225" s="47">
        <f t="shared" si="18"/>
        <v>0</v>
      </c>
      <c r="AOJ225" s="47">
        <f t="shared" si="18"/>
        <v>0</v>
      </c>
      <c r="AOK225" s="47">
        <f t="shared" si="18"/>
        <v>0</v>
      </c>
      <c r="AOL225" s="47">
        <f t="shared" si="18"/>
        <v>0</v>
      </c>
      <c r="AOM225" s="47">
        <f t="shared" si="18"/>
        <v>0</v>
      </c>
      <c r="AON225" s="47">
        <f t="shared" si="18"/>
        <v>0</v>
      </c>
      <c r="AOO225" s="47">
        <f t="shared" si="18"/>
        <v>0</v>
      </c>
      <c r="AOP225" s="47">
        <f t="shared" si="18"/>
        <v>0</v>
      </c>
      <c r="AOQ225" s="47">
        <f t="shared" si="18"/>
        <v>0</v>
      </c>
      <c r="AOR225" s="47">
        <f t="shared" si="18"/>
        <v>0</v>
      </c>
      <c r="AOS225" s="47">
        <f t="shared" si="18"/>
        <v>0</v>
      </c>
      <c r="AOT225" s="47">
        <f t="shared" si="18"/>
        <v>0</v>
      </c>
      <c r="AOU225" s="47">
        <f t="shared" si="18"/>
        <v>0</v>
      </c>
      <c r="AOV225" s="47">
        <f t="shared" si="18"/>
        <v>0</v>
      </c>
      <c r="AOW225" s="47">
        <f t="shared" si="18"/>
        <v>0</v>
      </c>
      <c r="AOX225" s="47">
        <f t="shared" si="18"/>
        <v>0</v>
      </c>
      <c r="AOY225" s="47">
        <f t="shared" si="18"/>
        <v>0</v>
      </c>
      <c r="AOZ225" s="47">
        <f t="shared" si="18"/>
        <v>0</v>
      </c>
      <c r="APA225" s="47">
        <f t="shared" ref="APA225:ARL225" si="19">SUM(APA220:APA224)</f>
        <v>0</v>
      </c>
      <c r="APB225" s="47">
        <f t="shared" si="19"/>
        <v>0</v>
      </c>
      <c r="APC225" s="47">
        <f t="shared" si="19"/>
        <v>0</v>
      </c>
      <c r="APD225" s="47">
        <f t="shared" si="19"/>
        <v>0</v>
      </c>
      <c r="APE225" s="47">
        <f t="shared" si="19"/>
        <v>0</v>
      </c>
      <c r="APF225" s="47">
        <f t="shared" si="19"/>
        <v>0</v>
      </c>
      <c r="APG225" s="47">
        <f t="shared" si="19"/>
        <v>0</v>
      </c>
      <c r="APH225" s="47">
        <f t="shared" si="19"/>
        <v>0</v>
      </c>
      <c r="API225" s="47">
        <f t="shared" si="19"/>
        <v>0</v>
      </c>
      <c r="APJ225" s="47">
        <f t="shared" si="19"/>
        <v>0</v>
      </c>
      <c r="APK225" s="47">
        <f t="shared" si="19"/>
        <v>0</v>
      </c>
      <c r="APL225" s="47">
        <f t="shared" si="19"/>
        <v>0</v>
      </c>
      <c r="APM225" s="47">
        <f t="shared" si="19"/>
        <v>0</v>
      </c>
      <c r="APN225" s="47">
        <f t="shared" si="19"/>
        <v>0</v>
      </c>
      <c r="APO225" s="47">
        <f t="shared" si="19"/>
        <v>0</v>
      </c>
      <c r="APP225" s="47">
        <f t="shared" si="19"/>
        <v>0</v>
      </c>
      <c r="APQ225" s="47">
        <f t="shared" si="19"/>
        <v>0</v>
      </c>
      <c r="APR225" s="47">
        <f t="shared" si="19"/>
        <v>0</v>
      </c>
      <c r="APS225" s="47">
        <f t="shared" si="19"/>
        <v>0</v>
      </c>
      <c r="APT225" s="47">
        <f t="shared" si="19"/>
        <v>0</v>
      </c>
      <c r="APU225" s="47">
        <f t="shared" si="19"/>
        <v>0</v>
      </c>
      <c r="APV225" s="47">
        <f t="shared" si="19"/>
        <v>0</v>
      </c>
      <c r="APW225" s="47">
        <f t="shared" si="19"/>
        <v>0</v>
      </c>
      <c r="APX225" s="47">
        <f t="shared" si="19"/>
        <v>0</v>
      </c>
      <c r="APY225" s="47">
        <f t="shared" si="19"/>
        <v>0</v>
      </c>
      <c r="APZ225" s="47">
        <f t="shared" si="19"/>
        <v>0</v>
      </c>
      <c r="AQA225" s="47">
        <f t="shared" si="19"/>
        <v>0</v>
      </c>
      <c r="AQB225" s="47">
        <f t="shared" si="19"/>
        <v>0</v>
      </c>
      <c r="AQC225" s="47">
        <f t="shared" si="19"/>
        <v>0</v>
      </c>
      <c r="AQD225" s="47">
        <f t="shared" si="19"/>
        <v>0</v>
      </c>
      <c r="AQE225" s="47">
        <f t="shared" si="19"/>
        <v>0</v>
      </c>
      <c r="AQF225" s="47">
        <f t="shared" si="19"/>
        <v>0</v>
      </c>
      <c r="AQG225" s="47">
        <f t="shared" si="19"/>
        <v>0</v>
      </c>
      <c r="AQH225" s="47">
        <f t="shared" si="19"/>
        <v>0</v>
      </c>
      <c r="AQI225" s="47">
        <f t="shared" si="19"/>
        <v>0</v>
      </c>
      <c r="AQJ225" s="47">
        <f t="shared" si="19"/>
        <v>0</v>
      </c>
      <c r="AQK225" s="47">
        <f t="shared" si="19"/>
        <v>0</v>
      </c>
      <c r="AQL225" s="47">
        <f t="shared" si="19"/>
        <v>0</v>
      </c>
      <c r="AQM225" s="47">
        <f t="shared" si="19"/>
        <v>0</v>
      </c>
      <c r="AQN225" s="47">
        <f t="shared" si="19"/>
        <v>0</v>
      </c>
      <c r="AQO225" s="47">
        <f t="shared" si="19"/>
        <v>0</v>
      </c>
      <c r="AQP225" s="47">
        <f t="shared" si="19"/>
        <v>0</v>
      </c>
      <c r="AQQ225" s="47">
        <f t="shared" si="19"/>
        <v>0</v>
      </c>
      <c r="AQR225" s="47">
        <f t="shared" si="19"/>
        <v>0</v>
      </c>
      <c r="AQS225" s="47">
        <f t="shared" si="19"/>
        <v>0</v>
      </c>
      <c r="AQT225" s="47">
        <f t="shared" si="19"/>
        <v>0</v>
      </c>
      <c r="AQU225" s="47">
        <f t="shared" si="19"/>
        <v>0</v>
      </c>
      <c r="AQV225" s="47">
        <f t="shared" si="19"/>
        <v>0</v>
      </c>
      <c r="AQW225" s="47">
        <f t="shared" si="19"/>
        <v>0</v>
      </c>
      <c r="AQX225" s="47">
        <f t="shared" si="19"/>
        <v>0</v>
      </c>
      <c r="AQY225" s="47">
        <f t="shared" si="19"/>
        <v>0</v>
      </c>
      <c r="AQZ225" s="47">
        <f t="shared" si="19"/>
        <v>0</v>
      </c>
      <c r="ARA225" s="47">
        <f t="shared" si="19"/>
        <v>0</v>
      </c>
      <c r="ARB225" s="47">
        <f t="shared" si="19"/>
        <v>0</v>
      </c>
      <c r="ARC225" s="47">
        <f t="shared" si="19"/>
        <v>0</v>
      </c>
      <c r="ARD225" s="47">
        <f t="shared" si="19"/>
        <v>0</v>
      </c>
      <c r="ARE225" s="47">
        <f t="shared" si="19"/>
        <v>0</v>
      </c>
      <c r="ARF225" s="47">
        <f t="shared" si="19"/>
        <v>0</v>
      </c>
      <c r="ARG225" s="47">
        <f t="shared" si="19"/>
        <v>0</v>
      </c>
      <c r="ARH225" s="47">
        <f t="shared" si="19"/>
        <v>0</v>
      </c>
      <c r="ARI225" s="47">
        <f t="shared" si="19"/>
        <v>0</v>
      </c>
      <c r="ARJ225" s="47">
        <f t="shared" si="19"/>
        <v>0</v>
      </c>
      <c r="ARK225" s="47">
        <f t="shared" si="19"/>
        <v>0</v>
      </c>
      <c r="ARL225" s="47">
        <f t="shared" si="19"/>
        <v>0</v>
      </c>
      <c r="ARM225" s="47">
        <f t="shared" ref="ARM225:ATX225" si="20">SUM(ARM220:ARM224)</f>
        <v>0</v>
      </c>
      <c r="ARN225" s="47">
        <f t="shared" si="20"/>
        <v>0</v>
      </c>
      <c r="ARO225" s="47">
        <f t="shared" si="20"/>
        <v>0</v>
      </c>
      <c r="ARP225" s="47">
        <f t="shared" si="20"/>
        <v>0</v>
      </c>
      <c r="ARQ225" s="47">
        <f t="shared" si="20"/>
        <v>0</v>
      </c>
      <c r="ARR225" s="47">
        <f t="shared" si="20"/>
        <v>0</v>
      </c>
      <c r="ARS225" s="47">
        <f t="shared" si="20"/>
        <v>0</v>
      </c>
      <c r="ART225" s="47">
        <f t="shared" si="20"/>
        <v>0</v>
      </c>
      <c r="ARU225" s="47">
        <f t="shared" si="20"/>
        <v>0</v>
      </c>
      <c r="ARV225" s="47">
        <f t="shared" si="20"/>
        <v>0</v>
      </c>
      <c r="ARW225" s="47">
        <f t="shared" si="20"/>
        <v>0</v>
      </c>
      <c r="ARX225" s="47">
        <f t="shared" si="20"/>
        <v>0</v>
      </c>
      <c r="ARY225" s="47">
        <f t="shared" si="20"/>
        <v>0</v>
      </c>
      <c r="ARZ225" s="47">
        <f t="shared" si="20"/>
        <v>0</v>
      </c>
      <c r="ASA225" s="47">
        <f t="shared" si="20"/>
        <v>0</v>
      </c>
      <c r="ASB225" s="47">
        <f t="shared" si="20"/>
        <v>0</v>
      </c>
      <c r="ASC225" s="47">
        <f t="shared" si="20"/>
        <v>0</v>
      </c>
      <c r="ASD225" s="47">
        <f t="shared" si="20"/>
        <v>0</v>
      </c>
      <c r="ASE225" s="47">
        <f t="shared" si="20"/>
        <v>0</v>
      </c>
      <c r="ASF225" s="47">
        <f t="shared" si="20"/>
        <v>0</v>
      </c>
      <c r="ASG225" s="47">
        <f t="shared" si="20"/>
        <v>0</v>
      </c>
      <c r="ASH225" s="47">
        <f t="shared" si="20"/>
        <v>0</v>
      </c>
      <c r="ASI225" s="47">
        <f t="shared" si="20"/>
        <v>0</v>
      </c>
      <c r="ASJ225" s="47">
        <f t="shared" si="20"/>
        <v>0</v>
      </c>
      <c r="ASK225" s="47">
        <f t="shared" si="20"/>
        <v>0</v>
      </c>
      <c r="ASL225" s="47">
        <f t="shared" si="20"/>
        <v>0</v>
      </c>
      <c r="ASM225" s="47">
        <f t="shared" si="20"/>
        <v>0</v>
      </c>
      <c r="ASN225" s="47">
        <f t="shared" si="20"/>
        <v>0</v>
      </c>
      <c r="ASO225" s="47">
        <f t="shared" si="20"/>
        <v>0</v>
      </c>
      <c r="ASP225" s="47">
        <f t="shared" si="20"/>
        <v>0</v>
      </c>
      <c r="ASQ225" s="47">
        <f t="shared" si="20"/>
        <v>0</v>
      </c>
      <c r="ASR225" s="47">
        <f t="shared" si="20"/>
        <v>0</v>
      </c>
      <c r="ASS225" s="47">
        <f t="shared" si="20"/>
        <v>0</v>
      </c>
      <c r="AST225" s="47">
        <f t="shared" si="20"/>
        <v>0</v>
      </c>
      <c r="ASU225" s="47">
        <f t="shared" si="20"/>
        <v>0</v>
      </c>
      <c r="ASV225" s="47">
        <f t="shared" si="20"/>
        <v>0</v>
      </c>
      <c r="ASW225" s="47">
        <f t="shared" si="20"/>
        <v>0</v>
      </c>
      <c r="ASX225" s="47">
        <f t="shared" si="20"/>
        <v>0</v>
      </c>
      <c r="ASY225" s="47">
        <f t="shared" si="20"/>
        <v>0</v>
      </c>
      <c r="ASZ225" s="47">
        <f t="shared" si="20"/>
        <v>0</v>
      </c>
      <c r="ATA225" s="47">
        <f t="shared" si="20"/>
        <v>0</v>
      </c>
      <c r="ATB225" s="47">
        <f t="shared" si="20"/>
        <v>0</v>
      </c>
      <c r="ATC225" s="47">
        <f t="shared" si="20"/>
        <v>0</v>
      </c>
      <c r="ATD225" s="47">
        <f t="shared" si="20"/>
        <v>0</v>
      </c>
      <c r="ATE225" s="47">
        <f t="shared" si="20"/>
        <v>0</v>
      </c>
      <c r="ATF225" s="47">
        <f t="shared" si="20"/>
        <v>0</v>
      </c>
      <c r="ATG225" s="47">
        <f t="shared" si="20"/>
        <v>0</v>
      </c>
      <c r="ATH225" s="47">
        <f t="shared" si="20"/>
        <v>0</v>
      </c>
      <c r="ATI225" s="47">
        <f t="shared" si="20"/>
        <v>0</v>
      </c>
      <c r="ATJ225" s="47">
        <f t="shared" si="20"/>
        <v>0</v>
      </c>
      <c r="ATK225" s="47">
        <f t="shared" si="20"/>
        <v>0</v>
      </c>
      <c r="ATL225" s="47">
        <f t="shared" si="20"/>
        <v>0</v>
      </c>
      <c r="ATM225" s="47">
        <f t="shared" si="20"/>
        <v>0</v>
      </c>
      <c r="ATN225" s="47">
        <f t="shared" si="20"/>
        <v>0</v>
      </c>
      <c r="ATO225" s="47">
        <f t="shared" si="20"/>
        <v>0</v>
      </c>
      <c r="ATP225" s="47">
        <f t="shared" si="20"/>
        <v>0</v>
      </c>
      <c r="ATQ225" s="47">
        <f t="shared" si="20"/>
        <v>0</v>
      </c>
      <c r="ATR225" s="47">
        <f t="shared" si="20"/>
        <v>0</v>
      </c>
      <c r="ATS225" s="47">
        <f t="shared" si="20"/>
        <v>0</v>
      </c>
      <c r="ATT225" s="47">
        <f t="shared" si="20"/>
        <v>0</v>
      </c>
      <c r="ATU225" s="47">
        <f t="shared" si="20"/>
        <v>0</v>
      </c>
      <c r="ATV225" s="47">
        <f t="shared" si="20"/>
        <v>0</v>
      </c>
      <c r="ATW225" s="47">
        <f t="shared" si="20"/>
        <v>0</v>
      </c>
      <c r="ATX225" s="47">
        <f t="shared" si="20"/>
        <v>0</v>
      </c>
      <c r="ATY225" s="47">
        <f t="shared" ref="ATY225:AWJ225" si="21">SUM(ATY220:ATY224)</f>
        <v>0</v>
      </c>
      <c r="ATZ225" s="47">
        <f t="shared" si="21"/>
        <v>0</v>
      </c>
      <c r="AUA225" s="47">
        <f t="shared" si="21"/>
        <v>0</v>
      </c>
      <c r="AUB225" s="47">
        <f t="shared" si="21"/>
        <v>0</v>
      </c>
      <c r="AUC225" s="47">
        <f t="shared" si="21"/>
        <v>0</v>
      </c>
      <c r="AUD225" s="47">
        <f t="shared" si="21"/>
        <v>0</v>
      </c>
      <c r="AUE225" s="47">
        <f t="shared" si="21"/>
        <v>0</v>
      </c>
      <c r="AUF225" s="47">
        <f t="shared" si="21"/>
        <v>0</v>
      </c>
      <c r="AUG225" s="47">
        <f t="shared" si="21"/>
        <v>0</v>
      </c>
      <c r="AUH225" s="47">
        <f t="shared" si="21"/>
        <v>0</v>
      </c>
      <c r="AUI225" s="47">
        <f t="shared" si="21"/>
        <v>0</v>
      </c>
      <c r="AUJ225" s="47">
        <f t="shared" si="21"/>
        <v>0</v>
      </c>
      <c r="AUK225" s="47">
        <f t="shared" si="21"/>
        <v>0</v>
      </c>
      <c r="AUL225" s="47">
        <f t="shared" si="21"/>
        <v>0</v>
      </c>
      <c r="AUM225" s="47">
        <f t="shared" si="21"/>
        <v>0</v>
      </c>
      <c r="AUN225" s="47">
        <f t="shared" si="21"/>
        <v>0</v>
      </c>
      <c r="AUO225" s="47">
        <f t="shared" si="21"/>
        <v>0</v>
      </c>
      <c r="AUP225" s="47">
        <f t="shared" si="21"/>
        <v>0</v>
      </c>
      <c r="AUQ225" s="47">
        <f t="shared" si="21"/>
        <v>0</v>
      </c>
      <c r="AUR225" s="47">
        <f t="shared" si="21"/>
        <v>0</v>
      </c>
      <c r="AUS225" s="47">
        <f t="shared" si="21"/>
        <v>0</v>
      </c>
      <c r="AUT225" s="47">
        <f t="shared" si="21"/>
        <v>0</v>
      </c>
      <c r="AUU225" s="47">
        <f t="shared" si="21"/>
        <v>0</v>
      </c>
      <c r="AUV225" s="47">
        <f t="shared" si="21"/>
        <v>0</v>
      </c>
      <c r="AUW225" s="47">
        <f t="shared" si="21"/>
        <v>0</v>
      </c>
      <c r="AUX225" s="47">
        <f t="shared" si="21"/>
        <v>0</v>
      </c>
      <c r="AUY225" s="47">
        <f t="shared" si="21"/>
        <v>0</v>
      </c>
      <c r="AUZ225" s="47">
        <f t="shared" si="21"/>
        <v>0</v>
      </c>
      <c r="AVA225" s="47">
        <f t="shared" si="21"/>
        <v>0</v>
      </c>
      <c r="AVB225" s="47">
        <f t="shared" si="21"/>
        <v>0</v>
      </c>
      <c r="AVC225" s="47">
        <f t="shared" si="21"/>
        <v>0</v>
      </c>
      <c r="AVD225" s="47">
        <f t="shared" si="21"/>
        <v>0</v>
      </c>
      <c r="AVE225" s="47">
        <f t="shared" si="21"/>
        <v>0</v>
      </c>
      <c r="AVF225" s="47">
        <f t="shared" si="21"/>
        <v>0</v>
      </c>
      <c r="AVG225" s="47">
        <f t="shared" si="21"/>
        <v>0</v>
      </c>
      <c r="AVH225" s="47">
        <f t="shared" si="21"/>
        <v>0</v>
      </c>
      <c r="AVI225" s="47">
        <f t="shared" si="21"/>
        <v>0</v>
      </c>
      <c r="AVJ225" s="47">
        <f t="shared" si="21"/>
        <v>0</v>
      </c>
      <c r="AVK225" s="47">
        <f t="shared" si="21"/>
        <v>0</v>
      </c>
      <c r="AVL225" s="47">
        <f t="shared" si="21"/>
        <v>0</v>
      </c>
      <c r="AVM225" s="47">
        <f t="shared" si="21"/>
        <v>0</v>
      </c>
      <c r="AVN225" s="47">
        <f t="shared" si="21"/>
        <v>0</v>
      </c>
      <c r="AVO225" s="47">
        <f t="shared" si="21"/>
        <v>0</v>
      </c>
      <c r="AVP225" s="47">
        <f t="shared" si="21"/>
        <v>0</v>
      </c>
      <c r="AVQ225" s="47">
        <f t="shared" si="21"/>
        <v>0</v>
      </c>
      <c r="AVR225" s="47">
        <f t="shared" si="21"/>
        <v>0</v>
      </c>
      <c r="AVS225" s="47">
        <f t="shared" si="21"/>
        <v>0</v>
      </c>
      <c r="AVT225" s="47">
        <f t="shared" si="21"/>
        <v>0</v>
      </c>
      <c r="AVU225" s="47">
        <f t="shared" si="21"/>
        <v>0</v>
      </c>
      <c r="AVV225" s="47">
        <f t="shared" si="21"/>
        <v>0</v>
      </c>
      <c r="AVW225" s="47">
        <f t="shared" si="21"/>
        <v>0</v>
      </c>
      <c r="AVX225" s="47">
        <f t="shared" si="21"/>
        <v>0</v>
      </c>
      <c r="AVY225" s="47">
        <f t="shared" si="21"/>
        <v>0</v>
      </c>
      <c r="AVZ225" s="47">
        <f t="shared" si="21"/>
        <v>0</v>
      </c>
      <c r="AWA225" s="47">
        <f t="shared" si="21"/>
        <v>0</v>
      </c>
      <c r="AWB225" s="47">
        <f t="shared" si="21"/>
        <v>0</v>
      </c>
      <c r="AWC225" s="47">
        <f t="shared" si="21"/>
        <v>0</v>
      </c>
      <c r="AWD225" s="47">
        <f t="shared" si="21"/>
        <v>0</v>
      </c>
      <c r="AWE225" s="47">
        <f t="shared" si="21"/>
        <v>0</v>
      </c>
      <c r="AWF225" s="47">
        <f t="shared" si="21"/>
        <v>0</v>
      </c>
      <c r="AWG225" s="47">
        <f t="shared" si="21"/>
        <v>0</v>
      </c>
      <c r="AWH225" s="47">
        <f t="shared" si="21"/>
        <v>0</v>
      </c>
      <c r="AWI225" s="47">
        <f t="shared" si="21"/>
        <v>0</v>
      </c>
      <c r="AWJ225" s="47">
        <f t="shared" si="21"/>
        <v>0</v>
      </c>
      <c r="AWK225" s="47">
        <f t="shared" ref="AWK225:AYV225" si="22">SUM(AWK220:AWK224)</f>
        <v>0</v>
      </c>
      <c r="AWL225" s="47">
        <f t="shared" si="22"/>
        <v>0</v>
      </c>
      <c r="AWM225" s="47">
        <f t="shared" si="22"/>
        <v>0</v>
      </c>
      <c r="AWN225" s="47">
        <f t="shared" si="22"/>
        <v>0</v>
      </c>
      <c r="AWO225" s="47">
        <f t="shared" si="22"/>
        <v>0</v>
      </c>
      <c r="AWP225" s="47">
        <f t="shared" si="22"/>
        <v>0</v>
      </c>
      <c r="AWQ225" s="47">
        <f t="shared" si="22"/>
        <v>0</v>
      </c>
      <c r="AWR225" s="47">
        <f t="shared" si="22"/>
        <v>0</v>
      </c>
      <c r="AWS225" s="47">
        <f t="shared" si="22"/>
        <v>0</v>
      </c>
      <c r="AWT225" s="47">
        <f t="shared" si="22"/>
        <v>0</v>
      </c>
      <c r="AWU225" s="47">
        <f t="shared" si="22"/>
        <v>0</v>
      </c>
      <c r="AWV225" s="47">
        <f t="shared" si="22"/>
        <v>0</v>
      </c>
      <c r="AWW225" s="47">
        <f t="shared" si="22"/>
        <v>0</v>
      </c>
      <c r="AWX225" s="47">
        <f t="shared" si="22"/>
        <v>0</v>
      </c>
      <c r="AWY225" s="47">
        <f t="shared" si="22"/>
        <v>0</v>
      </c>
      <c r="AWZ225" s="47">
        <f t="shared" si="22"/>
        <v>0</v>
      </c>
      <c r="AXA225" s="47">
        <f t="shared" si="22"/>
        <v>0</v>
      </c>
      <c r="AXB225" s="47">
        <f t="shared" si="22"/>
        <v>0</v>
      </c>
      <c r="AXC225" s="47">
        <f t="shared" si="22"/>
        <v>0</v>
      </c>
      <c r="AXD225" s="47">
        <f t="shared" si="22"/>
        <v>0</v>
      </c>
      <c r="AXE225" s="47">
        <f t="shared" si="22"/>
        <v>0</v>
      </c>
      <c r="AXF225" s="47">
        <f t="shared" si="22"/>
        <v>0</v>
      </c>
      <c r="AXG225" s="47">
        <f t="shared" si="22"/>
        <v>0</v>
      </c>
      <c r="AXH225" s="47">
        <f t="shared" si="22"/>
        <v>0</v>
      </c>
      <c r="AXI225" s="47">
        <f t="shared" si="22"/>
        <v>0</v>
      </c>
      <c r="AXJ225" s="47">
        <f t="shared" si="22"/>
        <v>0</v>
      </c>
      <c r="AXK225" s="47">
        <f t="shared" si="22"/>
        <v>0</v>
      </c>
      <c r="AXL225" s="47">
        <f t="shared" si="22"/>
        <v>0</v>
      </c>
      <c r="AXM225" s="47">
        <f t="shared" si="22"/>
        <v>0</v>
      </c>
      <c r="AXN225" s="47">
        <f t="shared" si="22"/>
        <v>0</v>
      </c>
      <c r="AXO225" s="47">
        <f t="shared" si="22"/>
        <v>0</v>
      </c>
      <c r="AXP225" s="47">
        <f t="shared" si="22"/>
        <v>0</v>
      </c>
      <c r="AXQ225" s="47">
        <f t="shared" si="22"/>
        <v>0</v>
      </c>
      <c r="AXR225" s="47">
        <f t="shared" si="22"/>
        <v>0</v>
      </c>
      <c r="AXS225" s="47">
        <f t="shared" si="22"/>
        <v>0</v>
      </c>
      <c r="AXT225" s="47">
        <f t="shared" si="22"/>
        <v>0</v>
      </c>
      <c r="AXU225" s="47">
        <f t="shared" si="22"/>
        <v>0</v>
      </c>
      <c r="AXV225" s="47">
        <f t="shared" si="22"/>
        <v>0</v>
      </c>
      <c r="AXW225" s="47">
        <f t="shared" si="22"/>
        <v>0</v>
      </c>
      <c r="AXX225" s="47">
        <f t="shared" si="22"/>
        <v>0</v>
      </c>
      <c r="AXY225" s="47">
        <f t="shared" si="22"/>
        <v>0</v>
      </c>
      <c r="AXZ225" s="47">
        <f t="shared" si="22"/>
        <v>0</v>
      </c>
      <c r="AYA225" s="47">
        <f t="shared" si="22"/>
        <v>0</v>
      </c>
      <c r="AYB225" s="47">
        <f t="shared" si="22"/>
        <v>0</v>
      </c>
      <c r="AYC225" s="47">
        <f t="shared" si="22"/>
        <v>0</v>
      </c>
      <c r="AYD225" s="47">
        <f t="shared" si="22"/>
        <v>0</v>
      </c>
      <c r="AYE225" s="47">
        <f t="shared" si="22"/>
        <v>0</v>
      </c>
      <c r="AYF225" s="47">
        <f t="shared" si="22"/>
        <v>0</v>
      </c>
      <c r="AYG225" s="47">
        <f t="shared" si="22"/>
        <v>0</v>
      </c>
      <c r="AYH225" s="47">
        <f t="shared" si="22"/>
        <v>0</v>
      </c>
      <c r="AYI225" s="47">
        <f t="shared" si="22"/>
        <v>0</v>
      </c>
      <c r="AYJ225" s="47">
        <f t="shared" si="22"/>
        <v>0</v>
      </c>
      <c r="AYK225" s="47">
        <f t="shared" si="22"/>
        <v>0</v>
      </c>
      <c r="AYL225" s="47">
        <f t="shared" si="22"/>
        <v>0</v>
      </c>
      <c r="AYM225" s="47">
        <f t="shared" si="22"/>
        <v>0</v>
      </c>
      <c r="AYN225" s="47">
        <f t="shared" si="22"/>
        <v>0</v>
      </c>
      <c r="AYO225" s="47">
        <f t="shared" si="22"/>
        <v>0</v>
      </c>
      <c r="AYP225" s="47">
        <f t="shared" si="22"/>
        <v>0</v>
      </c>
      <c r="AYQ225" s="47">
        <f t="shared" si="22"/>
        <v>0</v>
      </c>
      <c r="AYR225" s="47">
        <f t="shared" si="22"/>
        <v>0</v>
      </c>
      <c r="AYS225" s="47">
        <f t="shared" si="22"/>
        <v>0</v>
      </c>
      <c r="AYT225" s="47">
        <f t="shared" si="22"/>
        <v>0</v>
      </c>
      <c r="AYU225" s="47">
        <f t="shared" si="22"/>
        <v>0</v>
      </c>
      <c r="AYV225" s="47">
        <f t="shared" si="22"/>
        <v>0</v>
      </c>
      <c r="AYW225" s="47">
        <f t="shared" ref="AYW225:BBH225" si="23">SUM(AYW220:AYW224)</f>
        <v>0</v>
      </c>
      <c r="AYX225" s="47">
        <f t="shared" si="23"/>
        <v>0</v>
      </c>
      <c r="AYY225" s="47">
        <f t="shared" si="23"/>
        <v>0</v>
      </c>
      <c r="AYZ225" s="47">
        <f t="shared" si="23"/>
        <v>0</v>
      </c>
      <c r="AZA225" s="47">
        <f t="shared" si="23"/>
        <v>0</v>
      </c>
      <c r="AZB225" s="47">
        <f t="shared" si="23"/>
        <v>0</v>
      </c>
      <c r="AZC225" s="47">
        <f t="shared" si="23"/>
        <v>0</v>
      </c>
      <c r="AZD225" s="47">
        <f t="shared" si="23"/>
        <v>0</v>
      </c>
      <c r="AZE225" s="47">
        <f t="shared" si="23"/>
        <v>0</v>
      </c>
      <c r="AZF225" s="47">
        <f t="shared" si="23"/>
        <v>0</v>
      </c>
      <c r="AZG225" s="47">
        <f t="shared" si="23"/>
        <v>0</v>
      </c>
      <c r="AZH225" s="47">
        <f t="shared" si="23"/>
        <v>0</v>
      </c>
      <c r="AZI225" s="47">
        <f t="shared" si="23"/>
        <v>0</v>
      </c>
      <c r="AZJ225" s="47">
        <f t="shared" si="23"/>
        <v>0</v>
      </c>
      <c r="AZK225" s="47">
        <f t="shared" si="23"/>
        <v>0</v>
      </c>
      <c r="AZL225" s="47">
        <f t="shared" si="23"/>
        <v>0</v>
      </c>
      <c r="AZM225" s="47">
        <f t="shared" si="23"/>
        <v>0</v>
      </c>
      <c r="AZN225" s="47">
        <f t="shared" si="23"/>
        <v>0</v>
      </c>
      <c r="AZO225" s="47">
        <f t="shared" si="23"/>
        <v>0</v>
      </c>
      <c r="AZP225" s="47">
        <f t="shared" si="23"/>
        <v>0</v>
      </c>
      <c r="AZQ225" s="47">
        <f t="shared" si="23"/>
        <v>0</v>
      </c>
      <c r="AZR225" s="47">
        <f t="shared" si="23"/>
        <v>0</v>
      </c>
      <c r="AZS225" s="47">
        <f t="shared" si="23"/>
        <v>0</v>
      </c>
      <c r="AZT225" s="47">
        <f t="shared" si="23"/>
        <v>0</v>
      </c>
      <c r="AZU225" s="47">
        <f t="shared" si="23"/>
        <v>0</v>
      </c>
      <c r="AZV225" s="47">
        <f t="shared" si="23"/>
        <v>0</v>
      </c>
      <c r="AZW225" s="47">
        <f t="shared" si="23"/>
        <v>0</v>
      </c>
      <c r="AZX225" s="47">
        <f t="shared" si="23"/>
        <v>0</v>
      </c>
      <c r="AZY225" s="47">
        <f t="shared" si="23"/>
        <v>0</v>
      </c>
      <c r="AZZ225" s="47">
        <f t="shared" si="23"/>
        <v>0</v>
      </c>
      <c r="BAA225" s="47">
        <f t="shared" si="23"/>
        <v>0</v>
      </c>
      <c r="BAB225" s="47">
        <f t="shared" si="23"/>
        <v>0</v>
      </c>
      <c r="BAC225" s="47">
        <f t="shared" si="23"/>
        <v>0</v>
      </c>
      <c r="BAD225" s="47">
        <f t="shared" si="23"/>
        <v>0</v>
      </c>
      <c r="BAE225" s="47">
        <f t="shared" si="23"/>
        <v>0</v>
      </c>
      <c r="BAF225" s="47">
        <f t="shared" si="23"/>
        <v>0</v>
      </c>
      <c r="BAG225" s="47">
        <f t="shared" si="23"/>
        <v>0</v>
      </c>
      <c r="BAH225" s="47">
        <f t="shared" si="23"/>
        <v>0</v>
      </c>
      <c r="BAI225" s="47">
        <f t="shared" si="23"/>
        <v>0</v>
      </c>
      <c r="BAJ225" s="47">
        <f t="shared" si="23"/>
        <v>0</v>
      </c>
      <c r="BAK225" s="47">
        <f t="shared" si="23"/>
        <v>0</v>
      </c>
      <c r="BAL225" s="47">
        <f t="shared" si="23"/>
        <v>0</v>
      </c>
      <c r="BAM225" s="47">
        <f t="shared" si="23"/>
        <v>0</v>
      </c>
      <c r="BAN225" s="47">
        <f t="shared" si="23"/>
        <v>0</v>
      </c>
      <c r="BAO225" s="47">
        <f t="shared" si="23"/>
        <v>0</v>
      </c>
      <c r="BAP225" s="47">
        <f t="shared" si="23"/>
        <v>0</v>
      </c>
      <c r="BAQ225" s="47">
        <f t="shared" si="23"/>
        <v>0</v>
      </c>
      <c r="BAR225" s="47">
        <f t="shared" si="23"/>
        <v>0</v>
      </c>
      <c r="BAS225" s="47">
        <f t="shared" si="23"/>
        <v>0</v>
      </c>
      <c r="BAT225" s="47">
        <f t="shared" si="23"/>
        <v>0</v>
      </c>
      <c r="BAU225" s="47">
        <f t="shared" si="23"/>
        <v>0</v>
      </c>
      <c r="BAV225" s="47">
        <f t="shared" si="23"/>
        <v>0</v>
      </c>
      <c r="BAW225" s="47">
        <f t="shared" si="23"/>
        <v>0</v>
      </c>
      <c r="BAX225" s="47">
        <f t="shared" si="23"/>
        <v>0</v>
      </c>
      <c r="BAY225" s="47">
        <f t="shared" si="23"/>
        <v>0</v>
      </c>
      <c r="BAZ225" s="47">
        <f t="shared" si="23"/>
        <v>0</v>
      </c>
      <c r="BBA225" s="47">
        <f t="shared" si="23"/>
        <v>0</v>
      </c>
      <c r="BBB225" s="47">
        <f t="shared" si="23"/>
        <v>0</v>
      </c>
      <c r="BBC225" s="47">
        <f t="shared" si="23"/>
        <v>0</v>
      </c>
      <c r="BBD225" s="47">
        <f t="shared" si="23"/>
        <v>0</v>
      </c>
      <c r="BBE225" s="47">
        <f t="shared" si="23"/>
        <v>0</v>
      </c>
      <c r="BBF225" s="47">
        <f t="shared" si="23"/>
        <v>0</v>
      </c>
      <c r="BBG225" s="47">
        <f t="shared" si="23"/>
        <v>0</v>
      </c>
      <c r="BBH225" s="47">
        <f t="shared" si="23"/>
        <v>0</v>
      </c>
      <c r="BBI225" s="47">
        <f t="shared" ref="BBI225:BDT225" si="24">SUM(BBI220:BBI224)</f>
        <v>0</v>
      </c>
      <c r="BBJ225" s="47">
        <f t="shared" si="24"/>
        <v>0</v>
      </c>
      <c r="BBK225" s="47">
        <f t="shared" si="24"/>
        <v>0</v>
      </c>
      <c r="BBL225" s="47">
        <f t="shared" si="24"/>
        <v>0</v>
      </c>
      <c r="BBM225" s="47">
        <f t="shared" si="24"/>
        <v>0</v>
      </c>
      <c r="BBN225" s="47">
        <f t="shared" si="24"/>
        <v>0</v>
      </c>
      <c r="BBO225" s="47">
        <f t="shared" si="24"/>
        <v>0</v>
      </c>
      <c r="BBP225" s="47">
        <f t="shared" si="24"/>
        <v>0</v>
      </c>
      <c r="BBQ225" s="47">
        <f t="shared" si="24"/>
        <v>0</v>
      </c>
      <c r="BBR225" s="47">
        <f t="shared" si="24"/>
        <v>0</v>
      </c>
      <c r="BBS225" s="47">
        <f t="shared" si="24"/>
        <v>0</v>
      </c>
      <c r="BBT225" s="47">
        <f t="shared" si="24"/>
        <v>0</v>
      </c>
      <c r="BBU225" s="47">
        <f t="shared" si="24"/>
        <v>0</v>
      </c>
      <c r="BBV225" s="47">
        <f t="shared" si="24"/>
        <v>0</v>
      </c>
      <c r="BBW225" s="47">
        <f t="shared" si="24"/>
        <v>0</v>
      </c>
      <c r="BBX225" s="47">
        <f t="shared" si="24"/>
        <v>0</v>
      </c>
      <c r="BBY225" s="47">
        <f t="shared" si="24"/>
        <v>0</v>
      </c>
      <c r="BBZ225" s="47">
        <f t="shared" si="24"/>
        <v>0</v>
      </c>
      <c r="BCA225" s="47">
        <f t="shared" si="24"/>
        <v>0</v>
      </c>
      <c r="BCB225" s="47">
        <f t="shared" si="24"/>
        <v>0</v>
      </c>
      <c r="BCC225" s="47">
        <f t="shared" si="24"/>
        <v>0</v>
      </c>
      <c r="BCD225" s="47">
        <f t="shared" si="24"/>
        <v>0</v>
      </c>
      <c r="BCE225" s="47">
        <f t="shared" si="24"/>
        <v>0</v>
      </c>
      <c r="BCF225" s="47">
        <f t="shared" si="24"/>
        <v>0</v>
      </c>
      <c r="BCG225" s="47">
        <f t="shared" si="24"/>
        <v>0</v>
      </c>
      <c r="BCH225" s="47">
        <f t="shared" si="24"/>
        <v>0</v>
      </c>
      <c r="BCI225" s="47">
        <f t="shared" si="24"/>
        <v>0</v>
      </c>
      <c r="BCJ225" s="47">
        <f t="shared" si="24"/>
        <v>0</v>
      </c>
      <c r="BCK225" s="47">
        <f t="shared" si="24"/>
        <v>0</v>
      </c>
      <c r="BCL225" s="47">
        <f t="shared" si="24"/>
        <v>0</v>
      </c>
      <c r="BCM225" s="47">
        <f t="shared" si="24"/>
        <v>0</v>
      </c>
      <c r="BCN225" s="47">
        <f t="shared" si="24"/>
        <v>0</v>
      </c>
      <c r="BCO225" s="47">
        <f t="shared" si="24"/>
        <v>0</v>
      </c>
      <c r="BCP225" s="47">
        <f t="shared" si="24"/>
        <v>0</v>
      </c>
      <c r="BCQ225" s="47">
        <f t="shared" si="24"/>
        <v>0</v>
      </c>
      <c r="BCR225" s="47">
        <f t="shared" si="24"/>
        <v>0</v>
      </c>
      <c r="BCS225" s="47">
        <f t="shared" si="24"/>
        <v>0</v>
      </c>
      <c r="BCT225" s="47">
        <f t="shared" si="24"/>
        <v>0</v>
      </c>
      <c r="BCU225" s="47">
        <f t="shared" si="24"/>
        <v>0</v>
      </c>
      <c r="BCV225" s="47">
        <f t="shared" si="24"/>
        <v>0</v>
      </c>
      <c r="BCW225" s="47">
        <f t="shared" si="24"/>
        <v>0</v>
      </c>
      <c r="BCX225" s="47">
        <f t="shared" si="24"/>
        <v>0</v>
      </c>
      <c r="BCY225" s="47">
        <f t="shared" si="24"/>
        <v>0</v>
      </c>
      <c r="BCZ225" s="47">
        <f t="shared" si="24"/>
        <v>0</v>
      </c>
      <c r="BDA225" s="47">
        <f t="shared" si="24"/>
        <v>0</v>
      </c>
      <c r="BDB225" s="47">
        <f t="shared" si="24"/>
        <v>0</v>
      </c>
      <c r="BDC225" s="47">
        <f t="shared" si="24"/>
        <v>0</v>
      </c>
      <c r="BDD225" s="47">
        <f t="shared" si="24"/>
        <v>0</v>
      </c>
      <c r="BDE225" s="47">
        <f t="shared" si="24"/>
        <v>0</v>
      </c>
      <c r="BDF225" s="47">
        <f t="shared" si="24"/>
        <v>0</v>
      </c>
      <c r="BDG225" s="47">
        <f t="shared" si="24"/>
        <v>0</v>
      </c>
      <c r="BDH225" s="47">
        <f t="shared" si="24"/>
        <v>0</v>
      </c>
      <c r="BDI225" s="47">
        <f t="shared" si="24"/>
        <v>0</v>
      </c>
      <c r="BDJ225" s="47">
        <f t="shared" si="24"/>
        <v>0</v>
      </c>
      <c r="BDK225" s="47">
        <f t="shared" si="24"/>
        <v>0</v>
      </c>
      <c r="BDL225" s="47">
        <f t="shared" si="24"/>
        <v>0</v>
      </c>
      <c r="BDM225" s="47">
        <f t="shared" si="24"/>
        <v>0</v>
      </c>
      <c r="BDN225" s="47">
        <f t="shared" si="24"/>
        <v>0</v>
      </c>
      <c r="BDO225" s="47">
        <f t="shared" si="24"/>
        <v>0</v>
      </c>
      <c r="BDP225" s="47">
        <f t="shared" si="24"/>
        <v>0</v>
      </c>
      <c r="BDQ225" s="47">
        <f t="shared" si="24"/>
        <v>0</v>
      </c>
      <c r="BDR225" s="47">
        <f t="shared" si="24"/>
        <v>0</v>
      </c>
      <c r="BDS225" s="47">
        <f t="shared" si="24"/>
        <v>0</v>
      </c>
      <c r="BDT225" s="47">
        <f t="shared" si="24"/>
        <v>0</v>
      </c>
      <c r="BDU225" s="47">
        <f t="shared" ref="BDU225:BGF225" si="25">SUM(BDU220:BDU224)</f>
        <v>0</v>
      </c>
      <c r="BDV225" s="47">
        <f t="shared" si="25"/>
        <v>0</v>
      </c>
      <c r="BDW225" s="47">
        <f t="shared" si="25"/>
        <v>0</v>
      </c>
      <c r="BDX225" s="47">
        <f t="shared" si="25"/>
        <v>0</v>
      </c>
      <c r="BDY225" s="47">
        <f t="shared" si="25"/>
        <v>0</v>
      </c>
      <c r="BDZ225" s="47">
        <f t="shared" si="25"/>
        <v>0</v>
      </c>
      <c r="BEA225" s="47">
        <f t="shared" si="25"/>
        <v>0</v>
      </c>
      <c r="BEB225" s="47">
        <f t="shared" si="25"/>
        <v>0</v>
      </c>
      <c r="BEC225" s="47">
        <f t="shared" si="25"/>
        <v>0</v>
      </c>
      <c r="BED225" s="47">
        <f t="shared" si="25"/>
        <v>0</v>
      </c>
      <c r="BEE225" s="47">
        <f t="shared" si="25"/>
        <v>0</v>
      </c>
      <c r="BEF225" s="47">
        <f t="shared" si="25"/>
        <v>0</v>
      </c>
      <c r="BEG225" s="47">
        <f t="shared" si="25"/>
        <v>0</v>
      </c>
      <c r="BEH225" s="47">
        <f t="shared" si="25"/>
        <v>0</v>
      </c>
      <c r="BEI225" s="47">
        <f t="shared" si="25"/>
        <v>0</v>
      </c>
      <c r="BEJ225" s="47">
        <f t="shared" si="25"/>
        <v>0</v>
      </c>
      <c r="BEK225" s="47">
        <f t="shared" si="25"/>
        <v>0</v>
      </c>
      <c r="BEL225" s="47">
        <f t="shared" si="25"/>
        <v>0</v>
      </c>
      <c r="BEM225" s="47">
        <f t="shared" si="25"/>
        <v>0</v>
      </c>
      <c r="BEN225" s="47">
        <f t="shared" si="25"/>
        <v>0</v>
      </c>
      <c r="BEO225" s="47">
        <f t="shared" si="25"/>
        <v>0</v>
      </c>
      <c r="BEP225" s="47">
        <f t="shared" si="25"/>
        <v>0</v>
      </c>
      <c r="BEQ225" s="47">
        <f t="shared" si="25"/>
        <v>0</v>
      </c>
      <c r="BER225" s="47">
        <f t="shared" si="25"/>
        <v>0</v>
      </c>
      <c r="BES225" s="47">
        <f t="shared" si="25"/>
        <v>0</v>
      </c>
      <c r="BET225" s="47">
        <f t="shared" si="25"/>
        <v>0</v>
      </c>
      <c r="BEU225" s="47">
        <f t="shared" si="25"/>
        <v>0</v>
      </c>
      <c r="BEV225" s="47">
        <f t="shared" si="25"/>
        <v>0</v>
      </c>
      <c r="BEW225" s="47">
        <f t="shared" si="25"/>
        <v>0</v>
      </c>
      <c r="BEX225" s="47">
        <f t="shared" si="25"/>
        <v>0</v>
      </c>
      <c r="BEY225" s="47">
        <f t="shared" si="25"/>
        <v>0</v>
      </c>
      <c r="BEZ225" s="47">
        <f t="shared" si="25"/>
        <v>0</v>
      </c>
      <c r="BFA225" s="47">
        <f t="shared" si="25"/>
        <v>0</v>
      </c>
      <c r="BFB225" s="47">
        <f t="shared" si="25"/>
        <v>0</v>
      </c>
      <c r="BFC225" s="47">
        <f t="shared" si="25"/>
        <v>0</v>
      </c>
      <c r="BFD225" s="47">
        <f t="shared" si="25"/>
        <v>0</v>
      </c>
      <c r="BFE225" s="47">
        <f t="shared" si="25"/>
        <v>0</v>
      </c>
      <c r="BFF225" s="47">
        <f t="shared" si="25"/>
        <v>0</v>
      </c>
      <c r="BFG225" s="47">
        <f t="shared" si="25"/>
        <v>0</v>
      </c>
      <c r="BFH225" s="47">
        <f t="shared" si="25"/>
        <v>0</v>
      </c>
      <c r="BFI225" s="47">
        <f t="shared" si="25"/>
        <v>0</v>
      </c>
      <c r="BFJ225" s="47">
        <f t="shared" si="25"/>
        <v>0</v>
      </c>
      <c r="BFK225" s="47">
        <f t="shared" si="25"/>
        <v>0</v>
      </c>
      <c r="BFL225" s="47">
        <f t="shared" si="25"/>
        <v>0</v>
      </c>
      <c r="BFM225" s="47">
        <f t="shared" si="25"/>
        <v>0</v>
      </c>
      <c r="BFN225" s="47">
        <f t="shared" si="25"/>
        <v>0</v>
      </c>
      <c r="BFO225" s="47">
        <f t="shared" si="25"/>
        <v>0</v>
      </c>
      <c r="BFP225" s="47">
        <f t="shared" si="25"/>
        <v>0</v>
      </c>
      <c r="BFQ225" s="47">
        <f t="shared" si="25"/>
        <v>0</v>
      </c>
      <c r="BFR225" s="47">
        <f t="shared" si="25"/>
        <v>0</v>
      </c>
      <c r="BFS225" s="47">
        <f t="shared" si="25"/>
        <v>0</v>
      </c>
      <c r="BFT225" s="47">
        <f t="shared" si="25"/>
        <v>0</v>
      </c>
      <c r="BFU225" s="47">
        <f t="shared" si="25"/>
        <v>0</v>
      </c>
      <c r="BFV225" s="47">
        <f t="shared" si="25"/>
        <v>0</v>
      </c>
      <c r="BFW225" s="47">
        <f t="shared" si="25"/>
        <v>0</v>
      </c>
      <c r="BFX225" s="47">
        <f t="shared" si="25"/>
        <v>0</v>
      </c>
      <c r="BFY225" s="47">
        <f t="shared" si="25"/>
        <v>0</v>
      </c>
      <c r="BFZ225" s="47">
        <f t="shared" si="25"/>
        <v>0</v>
      </c>
      <c r="BGA225" s="47">
        <f t="shared" si="25"/>
        <v>0</v>
      </c>
      <c r="BGB225" s="47">
        <f t="shared" si="25"/>
        <v>0</v>
      </c>
      <c r="BGC225" s="47">
        <f t="shared" si="25"/>
        <v>0</v>
      </c>
      <c r="BGD225" s="47">
        <f t="shared" si="25"/>
        <v>0</v>
      </c>
      <c r="BGE225" s="47">
        <f t="shared" si="25"/>
        <v>0</v>
      </c>
      <c r="BGF225" s="47">
        <f t="shared" si="25"/>
        <v>0</v>
      </c>
      <c r="BGG225" s="47">
        <f t="shared" ref="BGG225:BIR225" si="26">SUM(BGG220:BGG224)</f>
        <v>0</v>
      </c>
      <c r="BGH225" s="47">
        <f t="shared" si="26"/>
        <v>0</v>
      </c>
      <c r="BGI225" s="47">
        <f t="shared" si="26"/>
        <v>0</v>
      </c>
      <c r="BGJ225" s="47">
        <f t="shared" si="26"/>
        <v>0</v>
      </c>
      <c r="BGK225" s="47">
        <f t="shared" si="26"/>
        <v>0</v>
      </c>
      <c r="BGL225" s="47">
        <f t="shared" si="26"/>
        <v>0</v>
      </c>
      <c r="BGM225" s="47">
        <f t="shared" si="26"/>
        <v>0</v>
      </c>
      <c r="BGN225" s="47">
        <f t="shared" si="26"/>
        <v>0</v>
      </c>
      <c r="BGO225" s="47">
        <f t="shared" si="26"/>
        <v>0</v>
      </c>
      <c r="BGP225" s="47">
        <f t="shared" si="26"/>
        <v>0</v>
      </c>
      <c r="BGQ225" s="47">
        <f t="shared" si="26"/>
        <v>0</v>
      </c>
      <c r="BGR225" s="47">
        <f t="shared" si="26"/>
        <v>0</v>
      </c>
      <c r="BGS225" s="47">
        <f t="shared" si="26"/>
        <v>0</v>
      </c>
      <c r="BGT225" s="47">
        <f t="shared" si="26"/>
        <v>0</v>
      </c>
      <c r="BGU225" s="47">
        <f t="shared" si="26"/>
        <v>0</v>
      </c>
      <c r="BGV225" s="47">
        <f t="shared" si="26"/>
        <v>0</v>
      </c>
      <c r="BGW225" s="47">
        <f t="shared" si="26"/>
        <v>0</v>
      </c>
      <c r="BGX225" s="47">
        <f t="shared" si="26"/>
        <v>0</v>
      </c>
      <c r="BGY225" s="47">
        <f t="shared" si="26"/>
        <v>0</v>
      </c>
      <c r="BGZ225" s="47">
        <f t="shared" si="26"/>
        <v>0</v>
      </c>
      <c r="BHA225" s="47">
        <f t="shared" si="26"/>
        <v>0</v>
      </c>
      <c r="BHB225" s="47">
        <f t="shared" si="26"/>
        <v>0</v>
      </c>
      <c r="BHC225" s="47">
        <f t="shared" si="26"/>
        <v>0</v>
      </c>
      <c r="BHD225" s="47">
        <f t="shared" si="26"/>
        <v>0</v>
      </c>
      <c r="BHE225" s="47">
        <f t="shared" si="26"/>
        <v>0</v>
      </c>
      <c r="BHF225" s="47">
        <f t="shared" si="26"/>
        <v>0</v>
      </c>
      <c r="BHG225" s="47">
        <f t="shared" si="26"/>
        <v>0</v>
      </c>
      <c r="BHH225" s="47">
        <f t="shared" si="26"/>
        <v>0</v>
      </c>
      <c r="BHI225" s="47">
        <f t="shared" si="26"/>
        <v>0</v>
      </c>
      <c r="BHJ225" s="47">
        <f t="shared" si="26"/>
        <v>0</v>
      </c>
      <c r="BHK225" s="47">
        <f t="shared" si="26"/>
        <v>0</v>
      </c>
      <c r="BHL225" s="47">
        <f t="shared" si="26"/>
        <v>0</v>
      </c>
      <c r="BHM225" s="47">
        <f t="shared" si="26"/>
        <v>0</v>
      </c>
      <c r="BHN225" s="47">
        <f t="shared" si="26"/>
        <v>0</v>
      </c>
      <c r="BHO225" s="47">
        <f t="shared" si="26"/>
        <v>0</v>
      </c>
      <c r="BHP225" s="47">
        <f t="shared" si="26"/>
        <v>0</v>
      </c>
      <c r="BHQ225" s="47">
        <f t="shared" si="26"/>
        <v>0</v>
      </c>
      <c r="BHR225" s="47">
        <f t="shared" si="26"/>
        <v>0</v>
      </c>
      <c r="BHS225" s="47">
        <f t="shared" si="26"/>
        <v>0</v>
      </c>
      <c r="BHT225" s="47">
        <f t="shared" si="26"/>
        <v>0</v>
      </c>
      <c r="BHU225" s="47">
        <f t="shared" si="26"/>
        <v>0</v>
      </c>
      <c r="BHV225" s="47">
        <f t="shared" si="26"/>
        <v>0</v>
      </c>
      <c r="BHW225" s="47">
        <f t="shared" si="26"/>
        <v>0</v>
      </c>
      <c r="BHX225" s="47">
        <f t="shared" si="26"/>
        <v>0</v>
      </c>
      <c r="BHY225" s="47">
        <f t="shared" si="26"/>
        <v>0</v>
      </c>
      <c r="BHZ225" s="47">
        <f t="shared" si="26"/>
        <v>0</v>
      </c>
      <c r="BIA225" s="47">
        <f t="shared" si="26"/>
        <v>0</v>
      </c>
      <c r="BIB225" s="47">
        <f t="shared" si="26"/>
        <v>0</v>
      </c>
      <c r="BIC225" s="47">
        <f t="shared" si="26"/>
        <v>0</v>
      </c>
      <c r="BID225" s="47">
        <f t="shared" si="26"/>
        <v>0</v>
      </c>
      <c r="BIE225" s="47">
        <f t="shared" si="26"/>
        <v>0</v>
      </c>
      <c r="BIF225" s="47">
        <f t="shared" si="26"/>
        <v>0</v>
      </c>
      <c r="BIG225" s="47">
        <f t="shared" si="26"/>
        <v>0</v>
      </c>
      <c r="BIH225" s="47">
        <f t="shared" si="26"/>
        <v>0</v>
      </c>
      <c r="BII225" s="47">
        <f t="shared" si="26"/>
        <v>0</v>
      </c>
      <c r="BIJ225" s="47">
        <f t="shared" si="26"/>
        <v>0</v>
      </c>
      <c r="BIK225" s="47">
        <f t="shared" si="26"/>
        <v>0</v>
      </c>
      <c r="BIL225" s="47">
        <f t="shared" si="26"/>
        <v>0</v>
      </c>
      <c r="BIM225" s="47">
        <f t="shared" si="26"/>
        <v>0</v>
      </c>
      <c r="BIN225" s="47">
        <f t="shared" si="26"/>
        <v>0</v>
      </c>
      <c r="BIO225" s="47">
        <f t="shared" si="26"/>
        <v>0</v>
      </c>
      <c r="BIP225" s="47">
        <f t="shared" si="26"/>
        <v>0</v>
      </c>
      <c r="BIQ225" s="47">
        <f t="shared" si="26"/>
        <v>0</v>
      </c>
      <c r="BIR225" s="47">
        <f t="shared" si="26"/>
        <v>0</v>
      </c>
      <c r="BIS225" s="47">
        <f t="shared" ref="BIS225:BLD225" si="27">SUM(BIS220:BIS224)</f>
        <v>0</v>
      </c>
      <c r="BIT225" s="47">
        <f t="shared" si="27"/>
        <v>0</v>
      </c>
      <c r="BIU225" s="47">
        <f t="shared" si="27"/>
        <v>0</v>
      </c>
      <c r="BIV225" s="47">
        <f t="shared" si="27"/>
        <v>0</v>
      </c>
      <c r="BIW225" s="47">
        <f t="shared" si="27"/>
        <v>0</v>
      </c>
      <c r="BIX225" s="47">
        <f t="shared" si="27"/>
        <v>0</v>
      </c>
      <c r="BIY225" s="47">
        <f t="shared" si="27"/>
        <v>0</v>
      </c>
      <c r="BIZ225" s="47">
        <f t="shared" si="27"/>
        <v>0</v>
      </c>
      <c r="BJA225" s="47">
        <f t="shared" si="27"/>
        <v>0</v>
      </c>
      <c r="BJB225" s="47">
        <f t="shared" si="27"/>
        <v>0</v>
      </c>
      <c r="BJC225" s="47">
        <f t="shared" si="27"/>
        <v>0</v>
      </c>
      <c r="BJD225" s="47">
        <f t="shared" si="27"/>
        <v>0</v>
      </c>
      <c r="BJE225" s="47">
        <f t="shared" si="27"/>
        <v>0</v>
      </c>
      <c r="BJF225" s="47">
        <f t="shared" si="27"/>
        <v>0</v>
      </c>
      <c r="BJG225" s="47">
        <f t="shared" si="27"/>
        <v>0</v>
      </c>
      <c r="BJH225" s="47">
        <f t="shared" si="27"/>
        <v>0</v>
      </c>
      <c r="BJI225" s="47">
        <f t="shared" si="27"/>
        <v>0</v>
      </c>
      <c r="BJJ225" s="47">
        <f t="shared" si="27"/>
        <v>0</v>
      </c>
      <c r="BJK225" s="47">
        <f t="shared" si="27"/>
        <v>0</v>
      </c>
      <c r="BJL225" s="47">
        <f t="shared" si="27"/>
        <v>0</v>
      </c>
      <c r="BJM225" s="47">
        <f t="shared" si="27"/>
        <v>0</v>
      </c>
      <c r="BJN225" s="47">
        <f t="shared" si="27"/>
        <v>0</v>
      </c>
      <c r="BJO225" s="47">
        <f t="shared" si="27"/>
        <v>0</v>
      </c>
      <c r="BJP225" s="47">
        <f t="shared" si="27"/>
        <v>0</v>
      </c>
      <c r="BJQ225" s="47">
        <f t="shared" si="27"/>
        <v>0</v>
      </c>
      <c r="BJR225" s="47">
        <f t="shared" si="27"/>
        <v>0</v>
      </c>
      <c r="BJS225" s="47">
        <f t="shared" si="27"/>
        <v>0</v>
      </c>
      <c r="BJT225" s="47">
        <f t="shared" si="27"/>
        <v>0</v>
      </c>
      <c r="BJU225" s="47">
        <f t="shared" si="27"/>
        <v>0</v>
      </c>
      <c r="BJV225" s="47">
        <f t="shared" si="27"/>
        <v>0</v>
      </c>
      <c r="BJW225" s="47">
        <f t="shared" si="27"/>
        <v>0</v>
      </c>
      <c r="BJX225" s="47">
        <f t="shared" si="27"/>
        <v>0</v>
      </c>
      <c r="BJY225" s="47">
        <f t="shared" si="27"/>
        <v>0</v>
      </c>
      <c r="BJZ225" s="47">
        <f t="shared" si="27"/>
        <v>0</v>
      </c>
      <c r="BKA225" s="47">
        <f t="shared" si="27"/>
        <v>0</v>
      </c>
      <c r="BKB225" s="47">
        <f t="shared" si="27"/>
        <v>0</v>
      </c>
      <c r="BKC225" s="47">
        <f t="shared" si="27"/>
        <v>0</v>
      </c>
      <c r="BKD225" s="47">
        <f t="shared" si="27"/>
        <v>0</v>
      </c>
      <c r="BKE225" s="47">
        <f t="shared" si="27"/>
        <v>0</v>
      </c>
      <c r="BKF225" s="47">
        <f t="shared" si="27"/>
        <v>0</v>
      </c>
      <c r="BKG225" s="47">
        <f t="shared" si="27"/>
        <v>0</v>
      </c>
      <c r="BKH225" s="47">
        <f t="shared" si="27"/>
        <v>0</v>
      </c>
      <c r="BKI225" s="47">
        <f t="shared" si="27"/>
        <v>0</v>
      </c>
      <c r="BKJ225" s="47">
        <f t="shared" si="27"/>
        <v>0</v>
      </c>
      <c r="BKK225" s="47">
        <f t="shared" si="27"/>
        <v>0</v>
      </c>
      <c r="BKL225" s="47">
        <f t="shared" si="27"/>
        <v>0</v>
      </c>
      <c r="BKM225" s="47">
        <f t="shared" si="27"/>
        <v>0</v>
      </c>
      <c r="BKN225" s="47">
        <f t="shared" si="27"/>
        <v>0</v>
      </c>
      <c r="BKO225" s="47">
        <f t="shared" si="27"/>
        <v>0</v>
      </c>
      <c r="BKP225" s="47">
        <f t="shared" si="27"/>
        <v>0</v>
      </c>
      <c r="BKQ225" s="47">
        <f t="shared" si="27"/>
        <v>0</v>
      </c>
      <c r="BKR225" s="47">
        <f t="shared" si="27"/>
        <v>0</v>
      </c>
      <c r="BKS225" s="47">
        <f t="shared" si="27"/>
        <v>0</v>
      </c>
      <c r="BKT225" s="47">
        <f t="shared" si="27"/>
        <v>0</v>
      </c>
      <c r="BKU225" s="47">
        <f t="shared" si="27"/>
        <v>0</v>
      </c>
      <c r="BKV225" s="47">
        <f t="shared" si="27"/>
        <v>0</v>
      </c>
      <c r="BKW225" s="47">
        <f t="shared" si="27"/>
        <v>0</v>
      </c>
      <c r="BKX225" s="47">
        <f t="shared" si="27"/>
        <v>0</v>
      </c>
      <c r="BKY225" s="47">
        <f t="shared" si="27"/>
        <v>0</v>
      </c>
      <c r="BKZ225" s="47">
        <f t="shared" si="27"/>
        <v>0</v>
      </c>
      <c r="BLA225" s="47">
        <f t="shared" si="27"/>
        <v>0</v>
      </c>
      <c r="BLB225" s="47">
        <f t="shared" si="27"/>
        <v>0</v>
      </c>
      <c r="BLC225" s="47">
        <f t="shared" si="27"/>
        <v>0</v>
      </c>
      <c r="BLD225" s="47">
        <f t="shared" si="27"/>
        <v>0</v>
      </c>
      <c r="BLE225" s="47">
        <f t="shared" ref="BLE225:BNP225" si="28">SUM(BLE220:BLE224)</f>
        <v>0</v>
      </c>
      <c r="BLF225" s="47">
        <f t="shared" si="28"/>
        <v>0</v>
      </c>
      <c r="BLG225" s="47">
        <f t="shared" si="28"/>
        <v>0</v>
      </c>
      <c r="BLH225" s="47">
        <f t="shared" si="28"/>
        <v>0</v>
      </c>
      <c r="BLI225" s="47">
        <f t="shared" si="28"/>
        <v>0</v>
      </c>
      <c r="BLJ225" s="47">
        <f t="shared" si="28"/>
        <v>0</v>
      </c>
      <c r="BLK225" s="47">
        <f t="shared" si="28"/>
        <v>0</v>
      </c>
      <c r="BLL225" s="47">
        <f t="shared" si="28"/>
        <v>0</v>
      </c>
      <c r="BLM225" s="47">
        <f t="shared" si="28"/>
        <v>0</v>
      </c>
      <c r="BLN225" s="47">
        <f t="shared" si="28"/>
        <v>0</v>
      </c>
      <c r="BLO225" s="47">
        <f t="shared" si="28"/>
        <v>0</v>
      </c>
      <c r="BLP225" s="47">
        <f t="shared" si="28"/>
        <v>0</v>
      </c>
      <c r="BLQ225" s="47">
        <f t="shared" si="28"/>
        <v>0</v>
      </c>
      <c r="BLR225" s="47">
        <f t="shared" si="28"/>
        <v>0</v>
      </c>
      <c r="BLS225" s="47">
        <f t="shared" si="28"/>
        <v>0</v>
      </c>
      <c r="BLT225" s="47">
        <f t="shared" si="28"/>
        <v>0</v>
      </c>
      <c r="BLU225" s="47">
        <f t="shared" si="28"/>
        <v>0</v>
      </c>
      <c r="BLV225" s="47">
        <f t="shared" si="28"/>
        <v>0</v>
      </c>
      <c r="BLW225" s="47">
        <f t="shared" si="28"/>
        <v>0</v>
      </c>
      <c r="BLX225" s="47">
        <f t="shared" si="28"/>
        <v>0</v>
      </c>
      <c r="BLY225" s="47">
        <f t="shared" si="28"/>
        <v>0</v>
      </c>
      <c r="BLZ225" s="47">
        <f t="shared" si="28"/>
        <v>0</v>
      </c>
      <c r="BMA225" s="47">
        <f t="shared" si="28"/>
        <v>0</v>
      </c>
      <c r="BMB225" s="47">
        <f t="shared" si="28"/>
        <v>0</v>
      </c>
      <c r="BMC225" s="47">
        <f t="shared" si="28"/>
        <v>0</v>
      </c>
      <c r="BMD225" s="47">
        <f t="shared" si="28"/>
        <v>0</v>
      </c>
      <c r="BME225" s="47">
        <f t="shared" si="28"/>
        <v>0</v>
      </c>
      <c r="BMF225" s="47">
        <f t="shared" si="28"/>
        <v>0</v>
      </c>
      <c r="BMG225" s="47">
        <f t="shared" si="28"/>
        <v>0</v>
      </c>
      <c r="BMH225" s="47">
        <f t="shared" si="28"/>
        <v>0</v>
      </c>
      <c r="BMI225" s="47">
        <f t="shared" si="28"/>
        <v>0</v>
      </c>
      <c r="BMJ225" s="47">
        <f t="shared" si="28"/>
        <v>0</v>
      </c>
      <c r="BMK225" s="47">
        <f t="shared" si="28"/>
        <v>0</v>
      </c>
      <c r="BML225" s="47">
        <f t="shared" si="28"/>
        <v>0</v>
      </c>
      <c r="BMM225" s="47">
        <f t="shared" si="28"/>
        <v>0</v>
      </c>
      <c r="BMN225" s="47">
        <f t="shared" si="28"/>
        <v>0</v>
      </c>
      <c r="BMO225" s="47">
        <f t="shared" si="28"/>
        <v>0</v>
      </c>
      <c r="BMP225" s="47">
        <f t="shared" si="28"/>
        <v>0</v>
      </c>
      <c r="BMQ225" s="47">
        <f t="shared" si="28"/>
        <v>0</v>
      </c>
      <c r="BMR225" s="47">
        <f t="shared" si="28"/>
        <v>0</v>
      </c>
      <c r="BMS225" s="47">
        <f t="shared" si="28"/>
        <v>0</v>
      </c>
      <c r="BMT225" s="47">
        <f t="shared" si="28"/>
        <v>0</v>
      </c>
      <c r="BMU225" s="47">
        <f t="shared" si="28"/>
        <v>0</v>
      </c>
      <c r="BMV225" s="47">
        <f t="shared" si="28"/>
        <v>0</v>
      </c>
      <c r="BMW225" s="47">
        <f t="shared" si="28"/>
        <v>0</v>
      </c>
      <c r="BMX225" s="47">
        <f t="shared" si="28"/>
        <v>0</v>
      </c>
      <c r="BMY225" s="47">
        <f t="shared" si="28"/>
        <v>0</v>
      </c>
      <c r="BMZ225" s="47">
        <f t="shared" si="28"/>
        <v>0</v>
      </c>
      <c r="BNA225" s="47">
        <f t="shared" si="28"/>
        <v>0</v>
      </c>
      <c r="BNB225" s="47">
        <f t="shared" si="28"/>
        <v>0</v>
      </c>
      <c r="BNC225" s="47">
        <f t="shared" si="28"/>
        <v>0</v>
      </c>
      <c r="BND225" s="47">
        <f t="shared" si="28"/>
        <v>0</v>
      </c>
      <c r="BNE225" s="47">
        <f t="shared" si="28"/>
        <v>0</v>
      </c>
      <c r="BNF225" s="47">
        <f t="shared" si="28"/>
        <v>0</v>
      </c>
      <c r="BNG225" s="47">
        <f t="shared" si="28"/>
        <v>0</v>
      </c>
      <c r="BNH225" s="47">
        <f t="shared" si="28"/>
        <v>0</v>
      </c>
      <c r="BNI225" s="47">
        <f t="shared" si="28"/>
        <v>0</v>
      </c>
      <c r="BNJ225" s="47">
        <f t="shared" si="28"/>
        <v>0</v>
      </c>
      <c r="BNK225" s="47">
        <f t="shared" si="28"/>
        <v>0</v>
      </c>
      <c r="BNL225" s="47">
        <f t="shared" si="28"/>
        <v>0</v>
      </c>
      <c r="BNM225" s="47">
        <f t="shared" si="28"/>
        <v>0</v>
      </c>
      <c r="BNN225" s="47">
        <f t="shared" si="28"/>
        <v>0</v>
      </c>
      <c r="BNO225" s="47">
        <f t="shared" si="28"/>
        <v>0</v>
      </c>
      <c r="BNP225" s="47">
        <f t="shared" si="28"/>
        <v>0</v>
      </c>
      <c r="BNQ225" s="47">
        <f t="shared" ref="BNQ225:BQB225" si="29">SUM(BNQ220:BNQ224)</f>
        <v>0</v>
      </c>
      <c r="BNR225" s="47">
        <f t="shared" si="29"/>
        <v>0</v>
      </c>
      <c r="BNS225" s="47">
        <f t="shared" si="29"/>
        <v>0</v>
      </c>
      <c r="BNT225" s="47">
        <f t="shared" si="29"/>
        <v>0</v>
      </c>
      <c r="BNU225" s="47">
        <f t="shared" si="29"/>
        <v>0</v>
      </c>
      <c r="BNV225" s="47">
        <f t="shared" si="29"/>
        <v>0</v>
      </c>
      <c r="BNW225" s="47">
        <f t="shared" si="29"/>
        <v>0</v>
      </c>
      <c r="BNX225" s="47">
        <f t="shared" si="29"/>
        <v>0</v>
      </c>
      <c r="BNY225" s="47">
        <f t="shared" si="29"/>
        <v>0</v>
      </c>
      <c r="BNZ225" s="47">
        <f t="shared" si="29"/>
        <v>0</v>
      </c>
      <c r="BOA225" s="47">
        <f t="shared" si="29"/>
        <v>0</v>
      </c>
      <c r="BOB225" s="47">
        <f t="shared" si="29"/>
        <v>0</v>
      </c>
      <c r="BOC225" s="47">
        <f t="shared" si="29"/>
        <v>0</v>
      </c>
      <c r="BOD225" s="47">
        <f t="shared" si="29"/>
        <v>0</v>
      </c>
      <c r="BOE225" s="47">
        <f t="shared" si="29"/>
        <v>0</v>
      </c>
      <c r="BOF225" s="47">
        <f t="shared" si="29"/>
        <v>0</v>
      </c>
      <c r="BOG225" s="47">
        <f t="shared" si="29"/>
        <v>0</v>
      </c>
      <c r="BOH225" s="47">
        <f t="shared" si="29"/>
        <v>0</v>
      </c>
      <c r="BOI225" s="47">
        <f t="shared" si="29"/>
        <v>0</v>
      </c>
      <c r="BOJ225" s="47">
        <f t="shared" si="29"/>
        <v>0</v>
      </c>
      <c r="BOK225" s="47">
        <f t="shared" si="29"/>
        <v>0</v>
      </c>
      <c r="BOL225" s="47">
        <f t="shared" si="29"/>
        <v>0</v>
      </c>
      <c r="BOM225" s="47">
        <f t="shared" si="29"/>
        <v>0</v>
      </c>
      <c r="BON225" s="47">
        <f t="shared" si="29"/>
        <v>0</v>
      </c>
      <c r="BOO225" s="47">
        <f t="shared" si="29"/>
        <v>0</v>
      </c>
      <c r="BOP225" s="47">
        <f t="shared" si="29"/>
        <v>0</v>
      </c>
      <c r="BOQ225" s="47">
        <f t="shared" si="29"/>
        <v>0</v>
      </c>
      <c r="BOR225" s="47">
        <f t="shared" si="29"/>
        <v>0</v>
      </c>
      <c r="BOS225" s="47">
        <f t="shared" si="29"/>
        <v>0</v>
      </c>
      <c r="BOT225" s="47">
        <f t="shared" si="29"/>
        <v>0</v>
      </c>
      <c r="BOU225" s="47">
        <f t="shared" si="29"/>
        <v>0</v>
      </c>
      <c r="BOV225" s="47">
        <f t="shared" si="29"/>
        <v>0</v>
      </c>
      <c r="BOW225" s="47">
        <f t="shared" si="29"/>
        <v>0</v>
      </c>
      <c r="BOX225" s="47">
        <f t="shared" si="29"/>
        <v>0</v>
      </c>
      <c r="BOY225" s="47">
        <f t="shared" si="29"/>
        <v>0</v>
      </c>
      <c r="BOZ225" s="47">
        <f t="shared" si="29"/>
        <v>0</v>
      </c>
      <c r="BPA225" s="47">
        <f t="shared" si="29"/>
        <v>0</v>
      </c>
      <c r="BPB225" s="47">
        <f t="shared" si="29"/>
        <v>0</v>
      </c>
      <c r="BPC225" s="47">
        <f t="shared" si="29"/>
        <v>0</v>
      </c>
      <c r="BPD225" s="47">
        <f t="shared" si="29"/>
        <v>0</v>
      </c>
      <c r="BPE225" s="47">
        <f t="shared" si="29"/>
        <v>0</v>
      </c>
      <c r="BPF225" s="47">
        <f t="shared" si="29"/>
        <v>0</v>
      </c>
      <c r="BPG225" s="47">
        <f t="shared" si="29"/>
        <v>0</v>
      </c>
      <c r="BPH225" s="47">
        <f t="shared" si="29"/>
        <v>0</v>
      </c>
      <c r="BPI225" s="47">
        <f t="shared" si="29"/>
        <v>0</v>
      </c>
      <c r="BPJ225" s="47">
        <f t="shared" si="29"/>
        <v>0</v>
      </c>
      <c r="BPK225" s="47">
        <f t="shared" si="29"/>
        <v>0</v>
      </c>
      <c r="BPL225" s="47">
        <f t="shared" si="29"/>
        <v>0</v>
      </c>
      <c r="BPM225" s="47">
        <f t="shared" si="29"/>
        <v>0</v>
      </c>
      <c r="BPN225" s="47">
        <f t="shared" si="29"/>
        <v>0</v>
      </c>
      <c r="BPO225" s="47">
        <f t="shared" si="29"/>
        <v>0</v>
      </c>
      <c r="BPP225" s="47">
        <f t="shared" si="29"/>
        <v>0</v>
      </c>
      <c r="BPQ225" s="47">
        <f t="shared" si="29"/>
        <v>0</v>
      </c>
      <c r="BPR225" s="47">
        <f t="shared" si="29"/>
        <v>0</v>
      </c>
      <c r="BPS225" s="47">
        <f t="shared" si="29"/>
        <v>0</v>
      </c>
      <c r="BPT225" s="47">
        <f t="shared" si="29"/>
        <v>0</v>
      </c>
      <c r="BPU225" s="47">
        <f t="shared" si="29"/>
        <v>0</v>
      </c>
      <c r="BPV225" s="47">
        <f t="shared" si="29"/>
        <v>0</v>
      </c>
      <c r="BPW225" s="47">
        <f t="shared" si="29"/>
        <v>0</v>
      </c>
      <c r="BPX225" s="47">
        <f t="shared" si="29"/>
        <v>0</v>
      </c>
      <c r="BPY225" s="47">
        <f t="shared" si="29"/>
        <v>0</v>
      </c>
      <c r="BPZ225" s="47">
        <f t="shared" si="29"/>
        <v>0</v>
      </c>
      <c r="BQA225" s="47">
        <f t="shared" si="29"/>
        <v>0</v>
      </c>
      <c r="BQB225" s="47">
        <f t="shared" si="29"/>
        <v>0</v>
      </c>
      <c r="BQC225" s="47">
        <f t="shared" ref="BQC225:BSN225" si="30">SUM(BQC220:BQC224)</f>
        <v>0</v>
      </c>
      <c r="BQD225" s="47">
        <f t="shared" si="30"/>
        <v>0</v>
      </c>
      <c r="BQE225" s="47">
        <f t="shared" si="30"/>
        <v>0</v>
      </c>
      <c r="BQF225" s="47">
        <f t="shared" si="30"/>
        <v>0</v>
      </c>
      <c r="BQG225" s="47">
        <f t="shared" si="30"/>
        <v>0</v>
      </c>
      <c r="BQH225" s="47">
        <f t="shared" si="30"/>
        <v>0</v>
      </c>
      <c r="BQI225" s="47">
        <f t="shared" si="30"/>
        <v>0</v>
      </c>
      <c r="BQJ225" s="47">
        <f t="shared" si="30"/>
        <v>0</v>
      </c>
      <c r="BQK225" s="47">
        <f t="shared" si="30"/>
        <v>0</v>
      </c>
      <c r="BQL225" s="47">
        <f t="shared" si="30"/>
        <v>0</v>
      </c>
      <c r="BQM225" s="47">
        <f t="shared" si="30"/>
        <v>0</v>
      </c>
      <c r="BQN225" s="47">
        <f t="shared" si="30"/>
        <v>0</v>
      </c>
      <c r="BQO225" s="47">
        <f t="shared" si="30"/>
        <v>0</v>
      </c>
      <c r="BQP225" s="47">
        <f t="shared" si="30"/>
        <v>0</v>
      </c>
      <c r="BQQ225" s="47">
        <f t="shared" si="30"/>
        <v>0</v>
      </c>
      <c r="BQR225" s="47">
        <f t="shared" si="30"/>
        <v>0</v>
      </c>
      <c r="BQS225" s="47">
        <f t="shared" si="30"/>
        <v>0</v>
      </c>
      <c r="BQT225" s="47">
        <f t="shared" si="30"/>
        <v>0</v>
      </c>
      <c r="BQU225" s="47">
        <f t="shared" si="30"/>
        <v>0</v>
      </c>
      <c r="BQV225" s="47">
        <f t="shared" si="30"/>
        <v>0</v>
      </c>
      <c r="BQW225" s="47">
        <f t="shared" si="30"/>
        <v>0</v>
      </c>
      <c r="BQX225" s="47">
        <f t="shared" si="30"/>
        <v>0</v>
      </c>
      <c r="BQY225" s="47">
        <f t="shared" si="30"/>
        <v>0</v>
      </c>
      <c r="BQZ225" s="47">
        <f t="shared" si="30"/>
        <v>0</v>
      </c>
      <c r="BRA225" s="47">
        <f t="shared" si="30"/>
        <v>0</v>
      </c>
      <c r="BRB225" s="47">
        <f t="shared" si="30"/>
        <v>0</v>
      </c>
      <c r="BRC225" s="47">
        <f t="shared" si="30"/>
        <v>0</v>
      </c>
      <c r="BRD225" s="47">
        <f t="shared" si="30"/>
        <v>0</v>
      </c>
      <c r="BRE225" s="47">
        <f t="shared" si="30"/>
        <v>0</v>
      </c>
      <c r="BRF225" s="47">
        <f t="shared" si="30"/>
        <v>0</v>
      </c>
      <c r="BRG225" s="47">
        <f t="shared" si="30"/>
        <v>0</v>
      </c>
      <c r="BRH225" s="47">
        <f t="shared" si="30"/>
        <v>0</v>
      </c>
      <c r="BRI225" s="47">
        <f t="shared" si="30"/>
        <v>0</v>
      </c>
      <c r="BRJ225" s="47">
        <f t="shared" si="30"/>
        <v>0</v>
      </c>
      <c r="BRK225" s="47">
        <f t="shared" si="30"/>
        <v>0</v>
      </c>
      <c r="BRL225" s="47">
        <f t="shared" si="30"/>
        <v>0</v>
      </c>
      <c r="BRM225" s="47">
        <f t="shared" si="30"/>
        <v>0</v>
      </c>
      <c r="BRN225" s="47">
        <f t="shared" si="30"/>
        <v>0</v>
      </c>
      <c r="BRO225" s="47">
        <f t="shared" si="30"/>
        <v>0</v>
      </c>
      <c r="BRP225" s="47">
        <f t="shared" si="30"/>
        <v>0</v>
      </c>
      <c r="BRQ225" s="47">
        <f t="shared" si="30"/>
        <v>0</v>
      </c>
      <c r="BRR225" s="47">
        <f t="shared" si="30"/>
        <v>0</v>
      </c>
      <c r="BRS225" s="47">
        <f t="shared" si="30"/>
        <v>0</v>
      </c>
      <c r="BRT225" s="47">
        <f t="shared" si="30"/>
        <v>0</v>
      </c>
      <c r="BRU225" s="47">
        <f t="shared" si="30"/>
        <v>0</v>
      </c>
      <c r="BRV225" s="47">
        <f t="shared" si="30"/>
        <v>0</v>
      </c>
      <c r="BRW225" s="47">
        <f t="shared" si="30"/>
        <v>0</v>
      </c>
      <c r="BRX225" s="47">
        <f t="shared" si="30"/>
        <v>0</v>
      </c>
      <c r="BRY225" s="47">
        <f t="shared" si="30"/>
        <v>0</v>
      </c>
      <c r="BRZ225" s="47">
        <f t="shared" si="30"/>
        <v>0</v>
      </c>
      <c r="BSA225" s="47">
        <f t="shared" si="30"/>
        <v>0</v>
      </c>
      <c r="BSB225" s="47">
        <f t="shared" si="30"/>
        <v>0</v>
      </c>
      <c r="BSC225" s="47">
        <f t="shared" si="30"/>
        <v>0</v>
      </c>
      <c r="BSD225" s="47">
        <f t="shared" si="30"/>
        <v>0</v>
      </c>
      <c r="BSE225" s="47">
        <f t="shared" si="30"/>
        <v>0</v>
      </c>
      <c r="BSF225" s="47">
        <f t="shared" si="30"/>
        <v>0</v>
      </c>
      <c r="BSG225" s="47">
        <f t="shared" si="30"/>
        <v>0</v>
      </c>
      <c r="BSH225" s="47">
        <f t="shared" si="30"/>
        <v>0</v>
      </c>
      <c r="BSI225" s="47">
        <f t="shared" si="30"/>
        <v>0</v>
      </c>
      <c r="BSJ225" s="47">
        <f t="shared" si="30"/>
        <v>0</v>
      </c>
      <c r="BSK225" s="47">
        <f t="shared" si="30"/>
        <v>0</v>
      </c>
      <c r="BSL225" s="47">
        <f t="shared" si="30"/>
        <v>0</v>
      </c>
      <c r="BSM225" s="47">
        <f t="shared" si="30"/>
        <v>0</v>
      </c>
      <c r="BSN225" s="47">
        <f t="shared" si="30"/>
        <v>0</v>
      </c>
      <c r="BSO225" s="47">
        <f t="shared" ref="BSO225:BUZ225" si="31">SUM(BSO220:BSO224)</f>
        <v>0</v>
      </c>
      <c r="BSP225" s="47">
        <f t="shared" si="31"/>
        <v>0</v>
      </c>
      <c r="BSQ225" s="47">
        <f t="shared" si="31"/>
        <v>0</v>
      </c>
      <c r="BSR225" s="47">
        <f t="shared" si="31"/>
        <v>0</v>
      </c>
      <c r="BSS225" s="47">
        <f t="shared" si="31"/>
        <v>0</v>
      </c>
      <c r="BST225" s="47">
        <f t="shared" si="31"/>
        <v>0</v>
      </c>
      <c r="BSU225" s="47">
        <f t="shared" si="31"/>
        <v>0</v>
      </c>
      <c r="BSV225" s="47">
        <f t="shared" si="31"/>
        <v>0</v>
      </c>
      <c r="BSW225" s="47">
        <f t="shared" si="31"/>
        <v>0</v>
      </c>
      <c r="BSX225" s="47">
        <f t="shared" si="31"/>
        <v>0</v>
      </c>
      <c r="BSY225" s="47">
        <f t="shared" si="31"/>
        <v>0</v>
      </c>
      <c r="BSZ225" s="47">
        <f t="shared" si="31"/>
        <v>0</v>
      </c>
      <c r="BTA225" s="47">
        <f t="shared" si="31"/>
        <v>0</v>
      </c>
      <c r="BTB225" s="47">
        <f t="shared" si="31"/>
        <v>0</v>
      </c>
      <c r="BTC225" s="47">
        <f t="shared" si="31"/>
        <v>0</v>
      </c>
      <c r="BTD225" s="47">
        <f t="shared" si="31"/>
        <v>0</v>
      </c>
      <c r="BTE225" s="47">
        <f t="shared" si="31"/>
        <v>0</v>
      </c>
      <c r="BTF225" s="47">
        <f t="shared" si="31"/>
        <v>0</v>
      </c>
      <c r="BTG225" s="47">
        <f t="shared" si="31"/>
        <v>0</v>
      </c>
      <c r="BTH225" s="47">
        <f t="shared" si="31"/>
        <v>0</v>
      </c>
      <c r="BTI225" s="47">
        <f t="shared" si="31"/>
        <v>0</v>
      </c>
      <c r="BTJ225" s="47">
        <f t="shared" si="31"/>
        <v>0</v>
      </c>
      <c r="BTK225" s="47">
        <f t="shared" si="31"/>
        <v>0</v>
      </c>
      <c r="BTL225" s="47">
        <f t="shared" si="31"/>
        <v>0</v>
      </c>
      <c r="BTM225" s="47">
        <f t="shared" si="31"/>
        <v>0</v>
      </c>
      <c r="BTN225" s="47">
        <f t="shared" si="31"/>
        <v>0</v>
      </c>
      <c r="BTO225" s="47">
        <f t="shared" si="31"/>
        <v>0</v>
      </c>
      <c r="BTP225" s="47">
        <f t="shared" si="31"/>
        <v>0</v>
      </c>
      <c r="BTQ225" s="47">
        <f t="shared" si="31"/>
        <v>0</v>
      </c>
      <c r="BTR225" s="47">
        <f t="shared" si="31"/>
        <v>0</v>
      </c>
      <c r="BTS225" s="47">
        <f t="shared" si="31"/>
        <v>0</v>
      </c>
      <c r="BTT225" s="47">
        <f t="shared" si="31"/>
        <v>0</v>
      </c>
      <c r="BTU225" s="47">
        <f t="shared" si="31"/>
        <v>0</v>
      </c>
      <c r="BTV225" s="47">
        <f t="shared" si="31"/>
        <v>0</v>
      </c>
      <c r="BTW225" s="47">
        <f t="shared" si="31"/>
        <v>0</v>
      </c>
      <c r="BTX225" s="47">
        <f t="shared" si="31"/>
        <v>0</v>
      </c>
      <c r="BTY225" s="47">
        <f t="shared" si="31"/>
        <v>0</v>
      </c>
      <c r="BTZ225" s="47">
        <f t="shared" si="31"/>
        <v>0</v>
      </c>
      <c r="BUA225" s="47">
        <f t="shared" si="31"/>
        <v>0</v>
      </c>
      <c r="BUB225" s="47">
        <f t="shared" si="31"/>
        <v>0</v>
      </c>
      <c r="BUC225" s="47">
        <f t="shared" si="31"/>
        <v>0</v>
      </c>
      <c r="BUD225" s="47">
        <f t="shared" si="31"/>
        <v>0</v>
      </c>
      <c r="BUE225" s="47">
        <f t="shared" si="31"/>
        <v>0</v>
      </c>
      <c r="BUF225" s="47">
        <f t="shared" si="31"/>
        <v>0</v>
      </c>
      <c r="BUG225" s="47">
        <f t="shared" si="31"/>
        <v>0</v>
      </c>
      <c r="BUH225" s="47">
        <f t="shared" si="31"/>
        <v>0</v>
      </c>
      <c r="BUI225" s="47">
        <f t="shared" si="31"/>
        <v>0</v>
      </c>
      <c r="BUJ225" s="47">
        <f t="shared" si="31"/>
        <v>0</v>
      </c>
      <c r="BUK225" s="47">
        <f t="shared" si="31"/>
        <v>0</v>
      </c>
      <c r="BUL225" s="47">
        <f t="shared" si="31"/>
        <v>0</v>
      </c>
      <c r="BUM225" s="47">
        <f t="shared" si="31"/>
        <v>0</v>
      </c>
      <c r="BUN225" s="47">
        <f t="shared" si="31"/>
        <v>0</v>
      </c>
      <c r="BUO225" s="47">
        <f t="shared" si="31"/>
        <v>0</v>
      </c>
      <c r="BUP225" s="47">
        <f t="shared" si="31"/>
        <v>0</v>
      </c>
      <c r="BUQ225" s="47">
        <f t="shared" si="31"/>
        <v>0</v>
      </c>
      <c r="BUR225" s="47">
        <f t="shared" si="31"/>
        <v>0</v>
      </c>
      <c r="BUS225" s="47">
        <f t="shared" si="31"/>
        <v>0</v>
      </c>
      <c r="BUT225" s="47">
        <f t="shared" si="31"/>
        <v>0</v>
      </c>
      <c r="BUU225" s="47">
        <f t="shared" si="31"/>
        <v>0</v>
      </c>
      <c r="BUV225" s="47">
        <f t="shared" si="31"/>
        <v>0</v>
      </c>
      <c r="BUW225" s="47">
        <f t="shared" si="31"/>
        <v>0</v>
      </c>
      <c r="BUX225" s="47">
        <f t="shared" si="31"/>
        <v>0</v>
      </c>
      <c r="BUY225" s="47">
        <f t="shared" si="31"/>
        <v>0</v>
      </c>
      <c r="BUZ225" s="47">
        <f t="shared" si="31"/>
        <v>0</v>
      </c>
      <c r="BVA225" s="47">
        <f t="shared" ref="BVA225:BXL225" si="32">SUM(BVA220:BVA224)</f>
        <v>0</v>
      </c>
      <c r="BVB225" s="47">
        <f t="shared" si="32"/>
        <v>0</v>
      </c>
      <c r="BVC225" s="47">
        <f t="shared" si="32"/>
        <v>0</v>
      </c>
      <c r="BVD225" s="47">
        <f t="shared" si="32"/>
        <v>0</v>
      </c>
      <c r="BVE225" s="47">
        <f t="shared" si="32"/>
        <v>0</v>
      </c>
      <c r="BVF225" s="47">
        <f t="shared" si="32"/>
        <v>0</v>
      </c>
      <c r="BVG225" s="47">
        <f t="shared" si="32"/>
        <v>0</v>
      </c>
      <c r="BVH225" s="47">
        <f t="shared" si="32"/>
        <v>0</v>
      </c>
      <c r="BVI225" s="47">
        <f t="shared" si="32"/>
        <v>0</v>
      </c>
      <c r="BVJ225" s="47">
        <f t="shared" si="32"/>
        <v>0</v>
      </c>
      <c r="BVK225" s="47">
        <f t="shared" si="32"/>
        <v>0</v>
      </c>
      <c r="BVL225" s="47">
        <f t="shared" si="32"/>
        <v>0</v>
      </c>
      <c r="BVM225" s="47">
        <f t="shared" si="32"/>
        <v>0</v>
      </c>
      <c r="BVN225" s="47">
        <f t="shared" si="32"/>
        <v>0</v>
      </c>
      <c r="BVO225" s="47">
        <f t="shared" si="32"/>
        <v>0</v>
      </c>
      <c r="BVP225" s="47">
        <f t="shared" si="32"/>
        <v>0</v>
      </c>
      <c r="BVQ225" s="47">
        <f t="shared" si="32"/>
        <v>0</v>
      </c>
      <c r="BVR225" s="47">
        <f t="shared" si="32"/>
        <v>0</v>
      </c>
      <c r="BVS225" s="47">
        <f t="shared" si="32"/>
        <v>0</v>
      </c>
      <c r="BVT225" s="47">
        <f t="shared" si="32"/>
        <v>0</v>
      </c>
      <c r="BVU225" s="47">
        <f t="shared" si="32"/>
        <v>0</v>
      </c>
      <c r="BVV225" s="47">
        <f t="shared" si="32"/>
        <v>0</v>
      </c>
      <c r="BVW225" s="47">
        <f t="shared" si="32"/>
        <v>0</v>
      </c>
      <c r="BVX225" s="47">
        <f t="shared" si="32"/>
        <v>0</v>
      </c>
      <c r="BVY225" s="47">
        <f t="shared" si="32"/>
        <v>0</v>
      </c>
      <c r="BVZ225" s="47">
        <f t="shared" si="32"/>
        <v>0</v>
      </c>
      <c r="BWA225" s="47">
        <f t="shared" si="32"/>
        <v>0</v>
      </c>
      <c r="BWB225" s="47">
        <f t="shared" si="32"/>
        <v>0</v>
      </c>
      <c r="BWC225" s="47">
        <f t="shared" si="32"/>
        <v>0</v>
      </c>
      <c r="BWD225" s="47">
        <f t="shared" si="32"/>
        <v>0</v>
      </c>
      <c r="BWE225" s="47">
        <f t="shared" si="32"/>
        <v>0</v>
      </c>
      <c r="BWF225" s="47">
        <f t="shared" si="32"/>
        <v>0</v>
      </c>
      <c r="BWG225" s="47">
        <f t="shared" si="32"/>
        <v>0</v>
      </c>
      <c r="BWH225" s="47">
        <f t="shared" si="32"/>
        <v>0</v>
      </c>
      <c r="BWI225" s="47">
        <f t="shared" si="32"/>
        <v>0</v>
      </c>
      <c r="BWJ225" s="47">
        <f t="shared" si="32"/>
        <v>0</v>
      </c>
      <c r="BWK225" s="47">
        <f t="shared" si="32"/>
        <v>0</v>
      </c>
      <c r="BWL225" s="47">
        <f t="shared" si="32"/>
        <v>0</v>
      </c>
      <c r="BWM225" s="47">
        <f t="shared" si="32"/>
        <v>0</v>
      </c>
      <c r="BWN225" s="47">
        <f t="shared" si="32"/>
        <v>0</v>
      </c>
      <c r="BWO225" s="47">
        <f t="shared" si="32"/>
        <v>0</v>
      </c>
      <c r="BWP225" s="47">
        <f t="shared" si="32"/>
        <v>0</v>
      </c>
      <c r="BWQ225" s="47">
        <f t="shared" si="32"/>
        <v>0</v>
      </c>
      <c r="BWR225" s="47">
        <f t="shared" si="32"/>
        <v>0</v>
      </c>
      <c r="BWS225" s="47">
        <f t="shared" si="32"/>
        <v>0</v>
      </c>
      <c r="BWT225" s="47">
        <f t="shared" si="32"/>
        <v>0</v>
      </c>
      <c r="BWU225" s="47">
        <f t="shared" si="32"/>
        <v>0</v>
      </c>
      <c r="BWV225" s="47">
        <f t="shared" si="32"/>
        <v>0</v>
      </c>
      <c r="BWW225" s="47">
        <f t="shared" si="32"/>
        <v>0</v>
      </c>
      <c r="BWX225" s="47">
        <f t="shared" si="32"/>
        <v>0</v>
      </c>
      <c r="BWY225" s="47">
        <f t="shared" si="32"/>
        <v>0</v>
      </c>
      <c r="BWZ225" s="47">
        <f t="shared" si="32"/>
        <v>0</v>
      </c>
      <c r="BXA225" s="47">
        <f t="shared" si="32"/>
        <v>0</v>
      </c>
      <c r="BXB225" s="47">
        <f t="shared" si="32"/>
        <v>0</v>
      </c>
      <c r="BXC225" s="47">
        <f t="shared" si="32"/>
        <v>0</v>
      </c>
      <c r="BXD225" s="47">
        <f t="shared" si="32"/>
        <v>0</v>
      </c>
      <c r="BXE225" s="47">
        <f t="shared" si="32"/>
        <v>0</v>
      </c>
      <c r="BXF225" s="47">
        <f t="shared" si="32"/>
        <v>0</v>
      </c>
      <c r="BXG225" s="47">
        <f t="shared" si="32"/>
        <v>0</v>
      </c>
      <c r="BXH225" s="47">
        <f t="shared" si="32"/>
        <v>0</v>
      </c>
      <c r="BXI225" s="47">
        <f t="shared" si="32"/>
        <v>0</v>
      </c>
      <c r="BXJ225" s="47">
        <f t="shared" si="32"/>
        <v>0</v>
      </c>
      <c r="BXK225" s="47">
        <f t="shared" si="32"/>
        <v>0</v>
      </c>
      <c r="BXL225" s="47">
        <f t="shared" si="32"/>
        <v>0</v>
      </c>
      <c r="BXM225" s="47">
        <f t="shared" ref="BXM225:BZX225" si="33">SUM(BXM220:BXM224)</f>
        <v>0</v>
      </c>
      <c r="BXN225" s="47">
        <f t="shared" si="33"/>
        <v>0</v>
      </c>
      <c r="BXO225" s="47">
        <f t="shared" si="33"/>
        <v>0</v>
      </c>
      <c r="BXP225" s="47">
        <f t="shared" si="33"/>
        <v>0</v>
      </c>
      <c r="BXQ225" s="47">
        <f t="shared" si="33"/>
        <v>0</v>
      </c>
      <c r="BXR225" s="47">
        <f t="shared" si="33"/>
        <v>0</v>
      </c>
      <c r="BXS225" s="47">
        <f t="shared" si="33"/>
        <v>0</v>
      </c>
      <c r="BXT225" s="47">
        <f t="shared" si="33"/>
        <v>0</v>
      </c>
      <c r="BXU225" s="47">
        <f t="shared" si="33"/>
        <v>0</v>
      </c>
      <c r="BXV225" s="47">
        <f t="shared" si="33"/>
        <v>0</v>
      </c>
      <c r="BXW225" s="47">
        <f t="shared" si="33"/>
        <v>0</v>
      </c>
      <c r="BXX225" s="47">
        <f t="shared" si="33"/>
        <v>0</v>
      </c>
      <c r="BXY225" s="47">
        <f t="shared" si="33"/>
        <v>0</v>
      </c>
      <c r="BXZ225" s="47">
        <f t="shared" si="33"/>
        <v>0</v>
      </c>
      <c r="BYA225" s="47">
        <f t="shared" si="33"/>
        <v>0</v>
      </c>
      <c r="BYB225" s="47">
        <f t="shared" si="33"/>
        <v>0</v>
      </c>
      <c r="BYC225" s="47">
        <f t="shared" si="33"/>
        <v>0</v>
      </c>
      <c r="BYD225" s="47">
        <f t="shared" si="33"/>
        <v>0</v>
      </c>
      <c r="BYE225" s="47">
        <f t="shared" si="33"/>
        <v>0</v>
      </c>
      <c r="BYF225" s="47">
        <f t="shared" si="33"/>
        <v>0</v>
      </c>
      <c r="BYG225" s="47">
        <f t="shared" si="33"/>
        <v>0</v>
      </c>
      <c r="BYH225" s="47">
        <f t="shared" si="33"/>
        <v>0</v>
      </c>
      <c r="BYI225" s="47">
        <f t="shared" si="33"/>
        <v>0</v>
      </c>
      <c r="BYJ225" s="47">
        <f t="shared" si="33"/>
        <v>0</v>
      </c>
      <c r="BYK225" s="47">
        <f t="shared" si="33"/>
        <v>0</v>
      </c>
      <c r="BYL225" s="47">
        <f t="shared" si="33"/>
        <v>0</v>
      </c>
      <c r="BYM225" s="47">
        <f t="shared" si="33"/>
        <v>0</v>
      </c>
      <c r="BYN225" s="47">
        <f t="shared" si="33"/>
        <v>0</v>
      </c>
      <c r="BYO225" s="47">
        <f t="shared" si="33"/>
        <v>0</v>
      </c>
      <c r="BYP225" s="47">
        <f t="shared" si="33"/>
        <v>0</v>
      </c>
      <c r="BYQ225" s="47">
        <f t="shared" si="33"/>
        <v>0</v>
      </c>
      <c r="BYR225" s="47">
        <f t="shared" si="33"/>
        <v>0</v>
      </c>
      <c r="BYS225" s="47">
        <f t="shared" si="33"/>
        <v>0</v>
      </c>
      <c r="BYT225" s="47">
        <f t="shared" si="33"/>
        <v>0</v>
      </c>
      <c r="BYU225" s="47">
        <f t="shared" si="33"/>
        <v>0</v>
      </c>
      <c r="BYV225" s="47">
        <f t="shared" si="33"/>
        <v>0</v>
      </c>
      <c r="BYW225" s="47">
        <f t="shared" si="33"/>
        <v>0</v>
      </c>
      <c r="BYX225" s="47">
        <f t="shared" si="33"/>
        <v>0</v>
      </c>
      <c r="BYY225" s="47">
        <f t="shared" si="33"/>
        <v>0</v>
      </c>
      <c r="BYZ225" s="47">
        <f t="shared" si="33"/>
        <v>0</v>
      </c>
      <c r="BZA225" s="47">
        <f t="shared" si="33"/>
        <v>0</v>
      </c>
      <c r="BZB225" s="47">
        <f t="shared" si="33"/>
        <v>0</v>
      </c>
      <c r="BZC225" s="47">
        <f t="shared" si="33"/>
        <v>0</v>
      </c>
      <c r="BZD225" s="47">
        <f t="shared" si="33"/>
        <v>0</v>
      </c>
      <c r="BZE225" s="47">
        <f t="shared" si="33"/>
        <v>0</v>
      </c>
      <c r="BZF225" s="47">
        <f t="shared" si="33"/>
        <v>0</v>
      </c>
      <c r="BZG225" s="47">
        <f t="shared" si="33"/>
        <v>0</v>
      </c>
      <c r="BZH225" s="47">
        <f t="shared" si="33"/>
        <v>0</v>
      </c>
      <c r="BZI225" s="47">
        <f t="shared" si="33"/>
        <v>0</v>
      </c>
      <c r="BZJ225" s="47">
        <f t="shared" si="33"/>
        <v>0</v>
      </c>
      <c r="BZK225" s="47">
        <f t="shared" si="33"/>
        <v>0</v>
      </c>
      <c r="BZL225" s="47">
        <f t="shared" si="33"/>
        <v>0</v>
      </c>
      <c r="BZM225" s="47">
        <f t="shared" si="33"/>
        <v>0</v>
      </c>
      <c r="BZN225" s="47">
        <f t="shared" si="33"/>
        <v>0</v>
      </c>
      <c r="BZO225" s="47">
        <f t="shared" si="33"/>
        <v>0</v>
      </c>
      <c r="BZP225" s="47">
        <f t="shared" si="33"/>
        <v>0</v>
      </c>
      <c r="BZQ225" s="47">
        <f t="shared" si="33"/>
        <v>0</v>
      </c>
      <c r="BZR225" s="47">
        <f t="shared" si="33"/>
        <v>0</v>
      </c>
      <c r="BZS225" s="47">
        <f t="shared" si="33"/>
        <v>0</v>
      </c>
      <c r="BZT225" s="47">
        <f t="shared" si="33"/>
        <v>0</v>
      </c>
      <c r="BZU225" s="47">
        <f t="shared" si="33"/>
        <v>0</v>
      </c>
      <c r="BZV225" s="47">
        <f t="shared" si="33"/>
        <v>0</v>
      </c>
      <c r="BZW225" s="47">
        <f t="shared" si="33"/>
        <v>0</v>
      </c>
      <c r="BZX225" s="47">
        <f t="shared" si="33"/>
        <v>0</v>
      </c>
      <c r="BZY225" s="47">
        <f t="shared" ref="BZY225:CCJ225" si="34">SUM(BZY220:BZY224)</f>
        <v>0</v>
      </c>
      <c r="BZZ225" s="47">
        <f t="shared" si="34"/>
        <v>0</v>
      </c>
      <c r="CAA225" s="47">
        <f t="shared" si="34"/>
        <v>0</v>
      </c>
      <c r="CAB225" s="47">
        <f t="shared" si="34"/>
        <v>0</v>
      </c>
      <c r="CAC225" s="47">
        <f t="shared" si="34"/>
        <v>0</v>
      </c>
      <c r="CAD225" s="47">
        <f t="shared" si="34"/>
        <v>0</v>
      </c>
      <c r="CAE225" s="47">
        <f t="shared" si="34"/>
        <v>0</v>
      </c>
      <c r="CAF225" s="47">
        <f t="shared" si="34"/>
        <v>0</v>
      </c>
      <c r="CAG225" s="47">
        <f t="shared" si="34"/>
        <v>0</v>
      </c>
      <c r="CAH225" s="47">
        <f t="shared" si="34"/>
        <v>0</v>
      </c>
      <c r="CAI225" s="47">
        <f t="shared" si="34"/>
        <v>0</v>
      </c>
      <c r="CAJ225" s="47">
        <f t="shared" si="34"/>
        <v>0</v>
      </c>
      <c r="CAK225" s="47">
        <f t="shared" si="34"/>
        <v>0</v>
      </c>
      <c r="CAL225" s="47">
        <f t="shared" si="34"/>
        <v>0</v>
      </c>
      <c r="CAM225" s="47">
        <f t="shared" si="34"/>
        <v>0</v>
      </c>
      <c r="CAN225" s="47">
        <f t="shared" si="34"/>
        <v>0</v>
      </c>
      <c r="CAO225" s="47">
        <f t="shared" si="34"/>
        <v>0</v>
      </c>
      <c r="CAP225" s="47">
        <f t="shared" si="34"/>
        <v>0</v>
      </c>
      <c r="CAQ225" s="47">
        <f t="shared" si="34"/>
        <v>0</v>
      </c>
      <c r="CAR225" s="47">
        <f t="shared" si="34"/>
        <v>0</v>
      </c>
      <c r="CAS225" s="47">
        <f t="shared" si="34"/>
        <v>0</v>
      </c>
      <c r="CAT225" s="47">
        <f t="shared" si="34"/>
        <v>0</v>
      </c>
      <c r="CAU225" s="47">
        <f t="shared" si="34"/>
        <v>0</v>
      </c>
      <c r="CAV225" s="47">
        <f t="shared" si="34"/>
        <v>0</v>
      </c>
      <c r="CAW225" s="47">
        <f t="shared" si="34"/>
        <v>0</v>
      </c>
      <c r="CAX225" s="47">
        <f t="shared" si="34"/>
        <v>0</v>
      </c>
      <c r="CAY225" s="47">
        <f t="shared" si="34"/>
        <v>0</v>
      </c>
      <c r="CAZ225" s="47">
        <f t="shared" si="34"/>
        <v>0</v>
      </c>
      <c r="CBA225" s="47">
        <f t="shared" si="34"/>
        <v>0</v>
      </c>
      <c r="CBB225" s="47">
        <f t="shared" si="34"/>
        <v>0</v>
      </c>
      <c r="CBC225" s="47">
        <f t="shared" si="34"/>
        <v>0</v>
      </c>
      <c r="CBD225" s="47">
        <f t="shared" si="34"/>
        <v>0</v>
      </c>
      <c r="CBE225" s="47">
        <f t="shared" si="34"/>
        <v>0</v>
      </c>
      <c r="CBF225" s="47">
        <f t="shared" si="34"/>
        <v>0</v>
      </c>
      <c r="CBG225" s="47">
        <f t="shared" si="34"/>
        <v>0</v>
      </c>
      <c r="CBH225" s="47">
        <f t="shared" si="34"/>
        <v>0</v>
      </c>
      <c r="CBI225" s="47">
        <f t="shared" si="34"/>
        <v>0</v>
      </c>
      <c r="CBJ225" s="47">
        <f t="shared" si="34"/>
        <v>0</v>
      </c>
      <c r="CBK225" s="47">
        <f t="shared" si="34"/>
        <v>0</v>
      </c>
      <c r="CBL225" s="47">
        <f t="shared" si="34"/>
        <v>0</v>
      </c>
      <c r="CBM225" s="47">
        <f t="shared" si="34"/>
        <v>0</v>
      </c>
      <c r="CBN225" s="47">
        <f t="shared" si="34"/>
        <v>0</v>
      </c>
      <c r="CBO225" s="47">
        <f t="shared" si="34"/>
        <v>0</v>
      </c>
      <c r="CBP225" s="47">
        <f t="shared" si="34"/>
        <v>0</v>
      </c>
      <c r="CBQ225" s="47">
        <f t="shared" si="34"/>
        <v>0</v>
      </c>
      <c r="CBR225" s="47">
        <f t="shared" si="34"/>
        <v>0</v>
      </c>
      <c r="CBS225" s="47">
        <f t="shared" si="34"/>
        <v>0</v>
      </c>
      <c r="CBT225" s="47">
        <f t="shared" si="34"/>
        <v>0</v>
      </c>
      <c r="CBU225" s="47">
        <f t="shared" si="34"/>
        <v>0</v>
      </c>
      <c r="CBV225" s="47">
        <f t="shared" si="34"/>
        <v>0</v>
      </c>
      <c r="CBW225" s="47">
        <f t="shared" si="34"/>
        <v>0</v>
      </c>
      <c r="CBX225" s="47">
        <f t="shared" si="34"/>
        <v>0</v>
      </c>
      <c r="CBY225" s="47">
        <f t="shared" si="34"/>
        <v>0</v>
      </c>
      <c r="CBZ225" s="47">
        <f t="shared" si="34"/>
        <v>0</v>
      </c>
      <c r="CCA225" s="47">
        <f t="shared" si="34"/>
        <v>0</v>
      </c>
      <c r="CCB225" s="47">
        <f t="shared" si="34"/>
        <v>0</v>
      </c>
      <c r="CCC225" s="47">
        <f t="shared" si="34"/>
        <v>0</v>
      </c>
      <c r="CCD225" s="47">
        <f t="shared" si="34"/>
        <v>0</v>
      </c>
      <c r="CCE225" s="47">
        <f t="shared" si="34"/>
        <v>0</v>
      </c>
      <c r="CCF225" s="47">
        <f t="shared" si="34"/>
        <v>0</v>
      </c>
      <c r="CCG225" s="47">
        <f t="shared" si="34"/>
        <v>0</v>
      </c>
      <c r="CCH225" s="47">
        <f t="shared" si="34"/>
        <v>0</v>
      </c>
      <c r="CCI225" s="47">
        <f t="shared" si="34"/>
        <v>0</v>
      </c>
      <c r="CCJ225" s="47">
        <f t="shared" si="34"/>
        <v>0</v>
      </c>
      <c r="CCK225" s="47">
        <f t="shared" ref="CCK225:CEV225" si="35">SUM(CCK220:CCK224)</f>
        <v>0</v>
      </c>
      <c r="CCL225" s="47">
        <f t="shared" si="35"/>
        <v>0</v>
      </c>
      <c r="CCM225" s="47">
        <f t="shared" si="35"/>
        <v>0</v>
      </c>
      <c r="CCN225" s="47">
        <f t="shared" si="35"/>
        <v>0</v>
      </c>
      <c r="CCO225" s="47">
        <f t="shared" si="35"/>
        <v>0</v>
      </c>
      <c r="CCP225" s="47">
        <f t="shared" si="35"/>
        <v>0</v>
      </c>
      <c r="CCQ225" s="47">
        <f t="shared" si="35"/>
        <v>0</v>
      </c>
      <c r="CCR225" s="47">
        <f t="shared" si="35"/>
        <v>0</v>
      </c>
      <c r="CCS225" s="47">
        <f t="shared" si="35"/>
        <v>0</v>
      </c>
      <c r="CCT225" s="47">
        <f t="shared" si="35"/>
        <v>0</v>
      </c>
      <c r="CCU225" s="47">
        <f t="shared" si="35"/>
        <v>0</v>
      </c>
      <c r="CCV225" s="47">
        <f t="shared" si="35"/>
        <v>0</v>
      </c>
      <c r="CCW225" s="47">
        <f t="shared" si="35"/>
        <v>0</v>
      </c>
      <c r="CCX225" s="47">
        <f t="shared" si="35"/>
        <v>0</v>
      </c>
      <c r="CCY225" s="47">
        <f t="shared" si="35"/>
        <v>0</v>
      </c>
      <c r="CCZ225" s="47">
        <f t="shared" si="35"/>
        <v>0</v>
      </c>
      <c r="CDA225" s="47">
        <f t="shared" si="35"/>
        <v>0</v>
      </c>
      <c r="CDB225" s="47">
        <f t="shared" si="35"/>
        <v>0</v>
      </c>
      <c r="CDC225" s="47">
        <f t="shared" si="35"/>
        <v>0</v>
      </c>
      <c r="CDD225" s="47">
        <f t="shared" si="35"/>
        <v>0</v>
      </c>
      <c r="CDE225" s="47">
        <f t="shared" si="35"/>
        <v>0</v>
      </c>
      <c r="CDF225" s="47">
        <f t="shared" si="35"/>
        <v>0</v>
      </c>
      <c r="CDG225" s="47">
        <f t="shared" si="35"/>
        <v>0</v>
      </c>
      <c r="CDH225" s="47">
        <f t="shared" si="35"/>
        <v>0</v>
      </c>
      <c r="CDI225" s="47">
        <f t="shared" si="35"/>
        <v>0</v>
      </c>
      <c r="CDJ225" s="47">
        <f t="shared" si="35"/>
        <v>0</v>
      </c>
      <c r="CDK225" s="47">
        <f t="shared" si="35"/>
        <v>0</v>
      </c>
      <c r="CDL225" s="47">
        <f t="shared" si="35"/>
        <v>0</v>
      </c>
      <c r="CDM225" s="47">
        <f t="shared" si="35"/>
        <v>0</v>
      </c>
      <c r="CDN225" s="47">
        <f t="shared" si="35"/>
        <v>0</v>
      </c>
      <c r="CDO225" s="47">
        <f t="shared" si="35"/>
        <v>0</v>
      </c>
      <c r="CDP225" s="47">
        <f t="shared" si="35"/>
        <v>0</v>
      </c>
      <c r="CDQ225" s="47">
        <f t="shared" si="35"/>
        <v>0</v>
      </c>
      <c r="CDR225" s="47">
        <f t="shared" si="35"/>
        <v>0</v>
      </c>
      <c r="CDS225" s="47">
        <f t="shared" si="35"/>
        <v>0</v>
      </c>
      <c r="CDT225" s="47">
        <f t="shared" si="35"/>
        <v>0</v>
      </c>
      <c r="CDU225" s="47">
        <f t="shared" si="35"/>
        <v>0</v>
      </c>
      <c r="CDV225" s="47">
        <f t="shared" si="35"/>
        <v>0</v>
      </c>
      <c r="CDW225" s="47">
        <f t="shared" si="35"/>
        <v>0</v>
      </c>
      <c r="CDX225" s="47">
        <f t="shared" si="35"/>
        <v>0</v>
      </c>
      <c r="CDY225" s="47">
        <f t="shared" si="35"/>
        <v>0</v>
      </c>
      <c r="CDZ225" s="47">
        <f t="shared" si="35"/>
        <v>0</v>
      </c>
      <c r="CEA225" s="47">
        <f t="shared" si="35"/>
        <v>0</v>
      </c>
      <c r="CEB225" s="47">
        <f t="shared" si="35"/>
        <v>0</v>
      </c>
      <c r="CEC225" s="47">
        <f t="shared" si="35"/>
        <v>0</v>
      </c>
      <c r="CED225" s="47">
        <f t="shared" si="35"/>
        <v>0</v>
      </c>
      <c r="CEE225" s="47">
        <f t="shared" si="35"/>
        <v>0</v>
      </c>
      <c r="CEF225" s="47">
        <f t="shared" si="35"/>
        <v>0</v>
      </c>
      <c r="CEG225" s="47">
        <f t="shared" si="35"/>
        <v>0</v>
      </c>
      <c r="CEH225" s="47">
        <f t="shared" si="35"/>
        <v>0</v>
      </c>
      <c r="CEI225" s="47">
        <f t="shared" si="35"/>
        <v>0</v>
      </c>
      <c r="CEJ225" s="47">
        <f t="shared" si="35"/>
        <v>0</v>
      </c>
      <c r="CEK225" s="47">
        <f t="shared" si="35"/>
        <v>0</v>
      </c>
      <c r="CEL225" s="47">
        <f t="shared" si="35"/>
        <v>0</v>
      </c>
      <c r="CEM225" s="47">
        <f t="shared" si="35"/>
        <v>0</v>
      </c>
      <c r="CEN225" s="47">
        <f t="shared" si="35"/>
        <v>0</v>
      </c>
      <c r="CEO225" s="47">
        <f t="shared" si="35"/>
        <v>0</v>
      </c>
      <c r="CEP225" s="47">
        <f t="shared" si="35"/>
        <v>0</v>
      </c>
      <c r="CEQ225" s="47">
        <f t="shared" si="35"/>
        <v>0</v>
      </c>
      <c r="CER225" s="47">
        <f t="shared" si="35"/>
        <v>0</v>
      </c>
      <c r="CES225" s="47">
        <f t="shared" si="35"/>
        <v>0</v>
      </c>
      <c r="CET225" s="47">
        <f t="shared" si="35"/>
        <v>0</v>
      </c>
      <c r="CEU225" s="47">
        <f t="shared" si="35"/>
        <v>0</v>
      </c>
      <c r="CEV225" s="47">
        <f t="shared" si="35"/>
        <v>0</v>
      </c>
      <c r="CEW225" s="47">
        <f t="shared" ref="CEW225:CHH225" si="36">SUM(CEW220:CEW224)</f>
        <v>0</v>
      </c>
      <c r="CEX225" s="47">
        <f t="shared" si="36"/>
        <v>0</v>
      </c>
      <c r="CEY225" s="47">
        <f t="shared" si="36"/>
        <v>0</v>
      </c>
      <c r="CEZ225" s="47">
        <f t="shared" si="36"/>
        <v>0</v>
      </c>
      <c r="CFA225" s="47">
        <f t="shared" si="36"/>
        <v>0</v>
      </c>
      <c r="CFB225" s="47">
        <f t="shared" si="36"/>
        <v>0</v>
      </c>
      <c r="CFC225" s="47">
        <f t="shared" si="36"/>
        <v>0</v>
      </c>
      <c r="CFD225" s="47">
        <f t="shared" si="36"/>
        <v>0</v>
      </c>
      <c r="CFE225" s="47">
        <f t="shared" si="36"/>
        <v>0</v>
      </c>
      <c r="CFF225" s="47">
        <f t="shared" si="36"/>
        <v>0</v>
      </c>
      <c r="CFG225" s="47">
        <f t="shared" si="36"/>
        <v>0</v>
      </c>
      <c r="CFH225" s="47">
        <f t="shared" si="36"/>
        <v>0</v>
      </c>
      <c r="CFI225" s="47">
        <f t="shared" si="36"/>
        <v>0</v>
      </c>
      <c r="CFJ225" s="47">
        <f t="shared" si="36"/>
        <v>0</v>
      </c>
      <c r="CFK225" s="47">
        <f t="shared" si="36"/>
        <v>0</v>
      </c>
      <c r="CFL225" s="47">
        <f t="shared" si="36"/>
        <v>0</v>
      </c>
      <c r="CFM225" s="47">
        <f t="shared" si="36"/>
        <v>0</v>
      </c>
      <c r="CFN225" s="47">
        <f t="shared" si="36"/>
        <v>0</v>
      </c>
      <c r="CFO225" s="47">
        <f t="shared" si="36"/>
        <v>0</v>
      </c>
      <c r="CFP225" s="47">
        <f t="shared" si="36"/>
        <v>0</v>
      </c>
      <c r="CFQ225" s="47">
        <f t="shared" si="36"/>
        <v>0</v>
      </c>
      <c r="CFR225" s="47">
        <f t="shared" si="36"/>
        <v>0</v>
      </c>
      <c r="CFS225" s="47">
        <f t="shared" si="36"/>
        <v>0</v>
      </c>
      <c r="CFT225" s="47">
        <f t="shared" si="36"/>
        <v>0</v>
      </c>
      <c r="CFU225" s="47">
        <f t="shared" si="36"/>
        <v>0</v>
      </c>
      <c r="CFV225" s="47">
        <f t="shared" si="36"/>
        <v>0</v>
      </c>
      <c r="CFW225" s="47">
        <f t="shared" si="36"/>
        <v>0</v>
      </c>
      <c r="CFX225" s="47">
        <f t="shared" si="36"/>
        <v>0</v>
      </c>
      <c r="CFY225" s="47">
        <f t="shared" si="36"/>
        <v>0</v>
      </c>
      <c r="CFZ225" s="47">
        <f t="shared" si="36"/>
        <v>0</v>
      </c>
      <c r="CGA225" s="47">
        <f t="shared" si="36"/>
        <v>0</v>
      </c>
      <c r="CGB225" s="47">
        <f t="shared" si="36"/>
        <v>0</v>
      </c>
      <c r="CGC225" s="47">
        <f t="shared" si="36"/>
        <v>0</v>
      </c>
      <c r="CGD225" s="47">
        <f t="shared" si="36"/>
        <v>0</v>
      </c>
      <c r="CGE225" s="47">
        <f t="shared" si="36"/>
        <v>0</v>
      </c>
      <c r="CGF225" s="47">
        <f t="shared" si="36"/>
        <v>0</v>
      </c>
      <c r="CGG225" s="47">
        <f t="shared" si="36"/>
        <v>0</v>
      </c>
      <c r="CGH225" s="47">
        <f t="shared" si="36"/>
        <v>0</v>
      </c>
      <c r="CGI225" s="47">
        <f t="shared" si="36"/>
        <v>0</v>
      </c>
      <c r="CGJ225" s="47">
        <f t="shared" si="36"/>
        <v>0</v>
      </c>
      <c r="CGK225" s="47">
        <f t="shared" si="36"/>
        <v>0</v>
      </c>
      <c r="CGL225" s="47">
        <f t="shared" si="36"/>
        <v>0</v>
      </c>
      <c r="CGM225" s="47">
        <f t="shared" si="36"/>
        <v>0</v>
      </c>
      <c r="CGN225" s="47">
        <f t="shared" si="36"/>
        <v>0</v>
      </c>
      <c r="CGO225" s="47">
        <f t="shared" si="36"/>
        <v>0</v>
      </c>
      <c r="CGP225" s="47">
        <f t="shared" si="36"/>
        <v>0</v>
      </c>
      <c r="CGQ225" s="47">
        <f t="shared" si="36"/>
        <v>0</v>
      </c>
      <c r="CGR225" s="47">
        <f t="shared" si="36"/>
        <v>0</v>
      </c>
      <c r="CGS225" s="47">
        <f t="shared" si="36"/>
        <v>0</v>
      </c>
      <c r="CGT225" s="47">
        <f t="shared" si="36"/>
        <v>0</v>
      </c>
      <c r="CGU225" s="47">
        <f t="shared" si="36"/>
        <v>0</v>
      </c>
      <c r="CGV225" s="47">
        <f t="shared" si="36"/>
        <v>0</v>
      </c>
      <c r="CGW225" s="47">
        <f t="shared" si="36"/>
        <v>0</v>
      </c>
      <c r="CGX225" s="47">
        <f t="shared" si="36"/>
        <v>0</v>
      </c>
      <c r="CGY225" s="47">
        <f t="shared" si="36"/>
        <v>0</v>
      </c>
      <c r="CGZ225" s="47">
        <f t="shared" si="36"/>
        <v>0</v>
      </c>
      <c r="CHA225" s="47">
        <f t="shared" si="36"/>
        <v>0</v>
      </c>
      <c r="CHB225" s="47">
        <f t="shared" si="36"/>
        <v>0</v>
      </c>
      <c r="CHC225" s="47">
        <f t="shared" si="36"/>
        <v>0</v>
      </c>
      <c r="CHD225" s="47">
        <f t="shared" si="36"/>
        <v>0</v>
      </c>
      <c r="CHE225" s="47">
        <f t="shared" si="36"/>
        <v>0</v>
      </c>
      <c r="CHF225" s="47">
        <f t="shared" si="36"/>
        <v>0</v>
      </c>
      <c r="CHG225" s="47">
        <f t="shared" si="36"/>
        <v>0</v>
      </c>
      <c r="CHH225" s="47">
        <f t="shared" si="36"/>
        <v>0</v>
      </c>
      <c r="CHI225" s="47">
        <f t="shared" ref="CHI225:CJT225" si="37">SUM(CHI220:CHI224)</f>
        <v>0</v>
      </c>
      <c r="CHJ225" s="47">
        <f t="shared" si="37"/>
        <v>0</v>
      </c>
      <c r="CHK225" s="47">
        <f t="shared" si="37"/>
        <v>0</v>
      </c>
      <c r="CHL225" s="47">
        <f t="shared" si="37"/>
        <v>0</v>
      </c>
      <c r="CHM225" s="47">
        <f t="shared" si="37"/>
        <v>0</v>
      </c>
      <c r="CHN225" s="47">
        <f t="shared" si="37"/>
        <v>0</v>
      </c>
      <c r="CHO225" s="47">
        <f t="shared" si="37"/>
        <v>0</v>
      </c>
      <c r="CHP225" s="47">
        <f t="shared" si="37"/>
        <v>0</v>
      </c>
      <c r="CHQ225" s="47">
        <f t="shared" si="37"/>
        <v>0</v>
      </c>
      <c r="CHR225" s="47">
        <f t="shared" si="37"/>
        <v>0</v>
      </c>
      <c r="CHS225" s="47">
        <f t="shared" si="37"/>
        <v>0</v>
      </c>
      <c r="CHT225" s="47">
        <f t="shared" si="37"/>
        <v>0</v>
      </c>
      <c r="CHU225" s="47">
        <f t="shared" si="37"/>
        <v>0</v>
      </c>
      <c r="CHV225" s="47">
        <f t="shared" si="37"/>
        <v>0</v>
      </c>
      <c r="CHW225" s="47">
        <f t="shared" si="37"/>
        <v>0</v>
      </c>
      <c r="CHX225" s="47">
        <f t="shared" si="37"/>
        <v>0</v>
      </c>
      <c r="CHY225" s="47">
        <f t="shared" si="37"/>
        <v>0</v>
      </c>
      <c r="CHZ225" s="47">
        <f t="shared" si="37"/>
        <v>0</v>
      </c>
      <c r="CIA225" s="47">
        <f t="shared" si="37"/>
        <v>0</v>
      </c>
      <c r="CIB225" s="47">
        <f t="shared" si="37"/>
        <v>0</v>
      </c>
      <c r="CIC225" s="47">
        <f t="shared" si="37"/>
        <v>0</v>
      </c>
      <c r="CID225" s="47">
        <f t="shared" si="37"/>
        <v>0</v>
      </c>
      <c r="CIE225" s="47">
        <f t="shared" si="37"/>
        <v>0</v>
      </c>
      <c r="CIF225" s="47">
        <f t="shared" si="37"/>
        <v>0</v>
      </c>
      <c r="CIG225" s="47">
        <f t="shared" si="37"/>
        <v>0</v>
      </c>
      <c r="CIH225" s="47">
        <f t="shared" si="37"/>
        <v>0</v>
      </c>
      <c r="CII225" s="47">
        <f t="shared" si="37"/>
        <v>0</v>
      </c>
      <c r="CIJ225" s="47">
        <f t="shared" si="37"/>
        <v>0</v>
      </c>
      <c r="CIK225" s="47">
        <f t="shared" si="37"/>
        <v>0</v>
      </c>
      <c r="CIL225" s="47">
        <f t="shared" si="37"/>
        <v>0</v>
      </c>
      <c r="CIM225" s="47">
        <f t="shared" si="37"/>
        <v>0</v>
      </c>
      <c r="CIN225" s="47">
        <f t="shared" si="37"/>
        <v>0</v>
      </c>
      <c r="CIO225" s="47">
        <f t="shared" si="37"/>
        <v>0</v>
      </c>
      <c r="CIP225" s="47">
        <f t="shared" si="37"/>
        <v>0</v>
      </c>
      <c r="CIQ225" s="47">
        <f t="shared" si="37"/>
        <v>0</v>
      </c>
      <c r="CIR225" s="47">
        <f t="shared" si="37"/>
        <v>0</v>
      </c>
      <c r="CIS225" s="47">
        <f t="shared" si="37"/>
        <v>0</v>
      </c>
      <c r="CIT225" s="47">
        <f t="shared" si="37"/>
        <v>0</v>
      </c>
      <c r="CIU225" s="47">
        <f t="shared" si="37"/>
        <v>0</v>
      </c>
      <c r="CIV225" s="47">
        <f t="shared" si="37"/>
        <v>0</v>
      </c>
      <c r="CIW225" s="47">
        <f t="shared" si="37"/>
        <v>0</v>
      </c>
      <c r="CIX225" s="47">
        <f t="shared" si="37"/>
        <v>0</v>
      </c>
      <c r="CIY225" s="47">
        <f t="shared" si="37"/>
        <v>0</v>
      </c>
      <c r="CIZ225" s="47">
        <f t="shared" si="37"/>
        <v>0</v>
      </c>
      <c r="CJA225" s="47">
        <f t="shared" si="37"/>
        <v>0</v>
      </c>
      <c r="CJB225" s="47">
        <f t="shared" si="37"/>
        <v>0</v>
      </c>
      <c r="CJC225" s="47">
        <f t="shared" si="37"/>
        <v>0</v>
      </c>
      <c r="CJD225" s="47">
        <f t="shared" si="37"/>
        <v>0</v>
      </c>
      <c r="CJE225" s="47">
        <f t="shared" si="37"/>
        <v>0</v>
      </c>
      <c r="CJF225" s="47">
        <f t="shared" si="37"/>
        <v>0</v>
      </c>
      <c r="CJG225" s="47">
        <f t="shared" si="37"/>
        <v>0</v>
      </c>
      <c r="CJH225" s="47">
        <f t="shared" si="37"/>
        <v>0</v>
      </c>
      <c r="CJI225" s="47">
        <f t="shared" si="37"/>
        <v>0</v>
      </c>
      <c r="CJJ225" s="47">
        <f t="shared" si="37"/>
        <v>0</v>
      </c>
      <c r="CJK225" s="47">
        <f t="shared" si="37"/>
        <v>0</v>
      </c>
      <c r="CJL225" s="47">
        <f t="shared" si="37"/>
        <v>0</v>
      </c>
      <c r="CJM225" s="47">
        <f t="shared" si="37"/>
        <v>0</v>
      </c>
      <c r="CJN225" s="47">
        <f t="shared" si="37"/>
        <v>0</v>
      </c>
      <c r="CJO225" s="47">
        <f t="shared" si="37"/>
        <v>0</v>
      </c>
      <c r="CJP225" s="47">
        <f t="shared" si="37"/>
        <v>0</v>
      </c>
      <c r="CJQ225" s="47">
        <f t="shared" si="37"/>
        <v>0</v>
      </c>
      <c r="CJR225" s="47">
        <f t="shared" si="37"/>
        <v>0</v>
      </c>
      <c r="CJS225" s="47">
        <f t="shared" si="37"/>
        <v>0</v>
      </c>
      <c r="CJT225" s="47">
        <f t="shared" si="37"/>
        <v>0</v>
      </c>
      <c r="CJU225" s="47">
        <f t="shared" ref="CJU225:CMF225" si="38">SUM(CJU220:CJU224)</f>
        <v>0</v>
      </c>
      <c r="CJV225" s="47">
        <f t="shared" si="38"/>
        <v>0</v>
      </c>
      <c r="CJW225" s="47">
        <f t="shared" si="38"/>
        <v>0</v>
      </c>
      <c r="CJX225" s="47">
        <f t="shared" si="38"/>
        <v>0</v>
      </c>
      <c r="CJY225" s="47">
        <f t="shared" si="38"/>
        <v>0</v>
      </c>
      <c r="CJZ225" s="47">
        <f t="shared" si="38"/>
        <v>0</v>
      </c>
      <c r="CKA225" s="47">
        <f t="shared" si="38"/>
        <v>0</v>
      </c>
      <c r="CKB225" s="47">
        <f t="shared" si="38"/>
        <v>0</v>
      </c>
      <c r="CKC225" s="47">
        <f t="shared" si="38"/>
        <v>0</v>
      </c>
      <c r="CKD225" s="47">
        <f t="shared" si="38"/>
        <v>0</v>
      </c>
      <c r="CKE225" s="47">
        <f t="shared" si="38"/>
        <v>0</v>
      </c>
      <c r="CKF225" s="47">
        <f t="shared" si="38"/>
        <v>0</v>
      </c>
      <c r="CKG225" s="47">
        <f t="shared" si="38"/>
        <v>0</v>
      </c>
      <c r="CKH225" s="47">
        <f t="shared" si="38"/>
        <v>0</v>
      </c>
      <c r="CKI225" s="47">
        <f t="shared" si="38"/>
        <v>0</v>
      </c>
      <c r="CKJ225" s="47">
        <f t="shared" si="38"/>
        <v>0</v>
      </c>
      <c r="CKK225" s="47">
        <f t="shared" si="38"/>
        <v>0</v>
      </c>
      <c r="CKL225" s="47">
        <f t="shared" si="38"/>
        <v>0</v>
      </c>
      <c r="CKM225" s="47">
        <f t="shared" si="38"/>
        <v>0</v>
      </c>
      <c r="CKN225" s="47">
        <f t="shared" si="38"/>
        <v>0</v>
      </c>
      <c r="CKO225" s="47">
        <f t="shared" si="38"/>
        <v>0</v>
      </c>
      <c r="CKP225" s="47">
        <f t="shared" si="38"/>
        <v>0</v>
      </c>
      <c r="CKQ225" s="47">
        <f t="shared" si="38"/>
        <v>0</v>
      </c>
      <c r="CKR225" s="47">
        <f t="shared" si="38"/>
        <v>0</v>
      </c>
      <c r="CKS225" s="47">
        <f t="shared" si="38"/>
        <v>0</v>
      </c>
      <c r="CKT225" s="47">
        <f t="shared" si="38"/>
        <v>0</v>
      </c>
      <c r="CKU225" s="47">
        <f t="shared" si="38"/>
        <v>0</v>
      </c>
      <c r="CKV225" s="47">
        <f t="shared" si="38"/>
        <v>0</v>
      </c>
      <c r="CKW225" s="47">
        <f t="shared" si="38"/>
        <v>0</v>
      </c>
      <c r="CKX225" s="47">
        <f t="shared" si="38"/>
        <v>0</v>
      </c>
      <c r="CKY225" s="47">
        <f t="shared" si="38"/>
        <v>0</v>
      </c>
      <c r="CKZ225" s="47">
        <f t="shared" si="38"/>
        <v>0</v>
      </c>
      <c r="CLA225" s="47">
        <f t="shared" si="38"/>
        <v>0</v>
      </c>
      <c r="CLB225" s="47">
        <f t="shared" si="38"/>
        <v>0</v>
      </c>
      <c r="CLC225" s="47">
        <f t="shared" si="38"/>
        <v>0</v>
      </c>
      <c r="CLD225" s="47">
        <f t="shared" si="38"/>
        <v>0</v>
      </c>
      <c r="CLE225" s="47">
        <f t="shared" si="38"/>
        <v>0</v>
      </c>
      <c r="CLF225" s="47">
        <f t="shared" si="38"/>
        <v>0</v>
      </c>
      <c r="CLG225" s="47">
        <f t="shared" si="38"/>
        <v>0</v>
      </c>
      <c r="CLH225" s="47">
        <f t="shared" si="38"/>
        <v>0</v>
      </c>
      <c r="CLI225" s="47">
        <f t="shared" si="38"/>
        <v>0</v>
      </c>
      <c r="CLJ225" s="47">
        <f t="shared" si="38"/>
        <v>0</v>
      </c>
      <c r="CLK225" s="47">
        <f t="shared" si="38"/>
        <v>0</v>
      </c>
      <c r="CLL225" s="47">
        <f t="shared" si="38"/>
        <v>0</v>
      </c>
      <c r="CLM225" s="47">
        <f t="shared" si="38"/>
        <v>0</v>
      </c>
      <c r="CLN225" s="47">
        <f t="shared" si="38"/>
        <v>0</v>
      </c>
      <c r="CLO225" s="47">
        <f t="shared" si="38"/>
        <v>0</v>
      </c>
      <c r="CLP225" s="47">
        <f t="shared" si="38"/>
        <v>0</v>
      </c>
      <c r="CLQ225" s="47">
        <f t="shared" si="38"/>
        <v>0</v>
      </c>
      <c r="CLR225" s="47">
        <f t="shared" si="38"/>
        <v>0</v>
      </c>
      <c r="CLS225" s="47">
        <f t="shared" si="38"/>
        <v>0</v>
      </c>
      <c r="CLT225" s="47">
        <f t="shared" si="38"/>
        <v>0</v>
      </c>
      <c r="CLU225" s="47">
        <f t="shared" si="38"/>
        <v>0</v>
      </c>
      <c r="CLV225" s="47">
        <f t="shared" si="38"/>
        <v>0</v>
      </c>
      <c r="CLW225" s="47">
        <f t="shared" si="38"/>
        <v>0</v>
      </c>
      <c r="CLX225" s="47">
        <f t="shared" si="38"/>
        <v>0</v>
      </c>
      <c r="CLY225" s="47">
        <f t="shared" si="38"/>
        <v>0</v>
      </c>
      <c r="CLZ225" s="47">
        <f t="shared" si="38"/>
        <v>0</v>
      </c>
      <c r="CMA225" s="47">
        <f t="shared" si="38"/>
        <v>0</v>
      </c>
      <c r="CMB225" s="47">
        <f t="shared" si="38"/>
        <v>0</v>
      </c>
      <c r="CMC225" s="47">
        <f t="shared" si="38"/>
        <v>0</v>
      </c>
      <c r="CMD225" s="47">
        <f t="shared" si="38"/>
        <v>0</v>
      </c>
      <c r="CME225" s="47">
        <f t="shared" si="38"/>
        <v>0</v>
      </c>
      <c r="CMF225" s="47">
        <f t="shared" si="38"/>
        <v>0</v>
      </c>
      <c r="CMG225" s="47">
        <f t="shared" ref="CMG225:COR225" si="39">SUM(CMG220:CMG224)</f>
        <v>0</v>
      </c>
      <c r="CMH225" s="47">
        <f t="shared" si="39"/>
        <v>0</v>
      </c>
      <c r="CMI225" s="47">
        <f t="shared" si="39"/>
        <v>0</v>
      </c>
      <c r="CMJ225" s="47">
        <f t="shared" si="39"/>
        <v>0</v>
      </c>
      <c r="CMK225" s="47">
        <f t="shared" si="39"/>
        <v>0</v>
      </c>
      <c r="CML225" s="47">
        <f t="shared" si="39"/>
        <v>0</v>
      </c>
      <c r="CMM225" s="47">
        <f t="shared" si="39"/>
        <v>0</v>
      </c>
      <c r="CMN225" s="47">
        <f t="shared" si="39"/>
        <v>0</v>
      </c>
      <c r="CMO225" s="47">
        <f t="shared" si="39"/>
        <v>0</v>
      </c>
      <c r="CMP225" s="47">
        <f t="shared" si="39"/>
        <v>0</v>
      </c>
      <c r="CMQ225" s="47">
        <f t="shared" si="39"/>
        <v>0</v>
      </c>
      <c r="CMR225" s="47">
        <f t="shared" si="39"/>
        <v>0</v>
      </c>
      <c r="CMS225" s="47">
        <f t="shared" si="39"/>
        <v>0</v>
      </c>
      <c r="CMT225" s="47">
        <f t="shared" si="39"/>
        <v>0</v>
      </c>
      <c r="CMU225" s="47">
        <f t="shared" si="39"/>
        <v>0</v>
      </c>
      <c r="CMV225" s="47">
        <f t="shared" si="39"/>
        <v>0</v>
      </c>
      <c r="CMW225" s="47">
        <f t="shared" si="39"/>
        <v>0</v>
      </c>
      <c r="CMX225" s="47">
        <f t="shared" si="39"/>
        <v>0</v>
      </c>
      <c r="CMY225" s="47">
        <f t="shared" si="39"/>
        <v>0</v>
      </c>
      <c r="CMZ225" s="47">
        <f t="shared" si="39"/>
        <v>0</v>
      </c>
      <c r="CNA225" s="47">
        <f t="shared" si="39"/>
        <v>0</v>
      </c>
      <c r="CNB225" s="47">
        <f t="shared" si="39"/>
        <v>0</v>
      </c>
      <c r="CNC225" s="47">
        <f t="shared" si="39"/>
        <v>0</v>
      </c>
      <c r="CND225" s="47">
        <f t="shared" si="39"/>
        <v>0</v>
      </c>
      <c r="CNE225" s="47">
        <f t="shared" si="39"/>
        <v>0</v>
      </c>
      <c r="CNF225" s="47">
        <f t="shared" si="39"/>
        <v>0</v>
      </c>
      <c r="CNG225" s="47">
        <f t="shared" si="39"/>
        <v>0</v>
      </c>
      <c r="CNH225" s="47">
        <f t="shared" si="39"/>
        <v>0</v>
      </c>
      <c r="CNI225" s="47">
        <f t="shared" si="39"/>
        <v>0</v>
      </c>
      <c r="CNJ225" s="47">
        <f t="shared" si="39"/>
        <v>0</v>
      </c>
      <c r="CNK225" s="47">
        <f t="shared" si="39"/>
        <v>0</v>
      </c>
      <c r="CNL225" s="47">
        <f t="shared" si="39"/>
        <v>0</v>
      </c>
      <c r="CNM225" s="47">
        <f t="shared" si="39"/>
        <v>0</v>
      </c>
      <c r="CNN225" s="47">
        <f t="shared" si="39"/>
        <v>0</v>
      </c>
      <c r="CNO225" s="47">
        <f t="shared" si="39"/>
        <v>0</v>
      </c>
      <c r="CNP225" s="47">
        <f t="shared" si="39"/>
        <v>0</v>
      </c>
      <c r="CNQ225" s="47">
        <f t="shared" si="39"/>
        <v>0</v>
      </c>
      <c r="CNR225" s="47">
        <f t="shared" si="39"/>
        <v>0</v>
      </c>
      <c r="CNS225" s="47">
        <f t="shared" si="39"/>
        <v>0</v>
      </c>
      <c r="CNT225" s="47">
        <f t="shared" si="39"/>
        <v>0</v>
      </c>
      <c r="CNU225" s="47">
        <f t="shared" si="39"/>
        <v>0</v>
      </c>
      <c r="CNV225" s="47">
        <f t="shared" si="39"/>
        <v>0</v>
      </c>
      <c r="CNW225" s="47">
        <f t="shared" si="39"/>
        <v>0</v>
      </c>
      <c r="CNX225" s="47">
        <f t="shared" si="39"/>
        <v>0</v>
      </c>
      <c r="CNY225" s="47">
        <f t="shared" si="39"/>
        <v>0</v>
      </c>
      <c r="CNZ225" s="47">
        <f t="shared" si="39"/>
        <v>0</v>
      </c>
      <c r="COA225" s="47">
        <f t="shared" si="39"/>
        <v>0</v>
      </c>
      <c r="COB225" s="47">
        <f t="shared" si="39"/>
        <v>0</v>
      </c>
      <c r="COC225" s="47">
        <f t="shared" si="39"/>
        <v>0</v>
      </c>
      <c r="COD225" s="47">
        <f t="shared" si="39"/>
        <v>0</v>
      </c>
      <c r="COE225" s="47">
        <f t="shared" si="39"/>
        <v>0</v>
      </c>
      <c r="COF225" s="47">
        <f t="shared" si="39"/>
        <v>0</v>
      </c>
      <c r="COG225" s="47">
        <f t="shared" si="39"/>
        <v>0</v>
      </c>
      <c r="COH225" s="47">
        <f t="shared" si="39"/>
        <v>0</v>
      </c>
      <c r="COI225" s="47">
        <f t="shared" si="39"/>
        <v>0</v>
      </c>
      <c r="COJ225" s="47">
        <f t="shared" si="39"/>
        <v>0</v>
      </c>
      <c r="COK225" s="47">
        <f t="shared" si="39"/>
        <v>0</v>
      </c>
      <c r="COL225" s="47">
        <f t="shared" si="39"/>
        <v>0</v>
      </c>
      <c r="COM225" s="47">
        <f t="shared" si="39"/>
        <v>0</v>
      </c>
      <c r="CON225" s="47">
        <f t="shared" si="39"/>
        <v>0</v>
      </c>
      <c r="COO225" s="47">
        <f t="shared" si="39"/>
        <v>0</v>
      </c>
      <c r="COP225" s="47">
        <f t="shared" si="39"/>
        <v>0</v>
      </c>
      <c r="COQ225" s="47">
        <f t="shared" si="39"/>
        <v>0</v>
      </c>
      <c r="COR225" s="47">
        <f t="shared" si="39"/>
        <v>0</v>
      </c>
      <c r="COS225" s="47">
        <f t="shared" ref="COS225:CRD225" si="40">SUM(COS220:COS224)</f>
        <v>0</v>
      </c>
      <c r="COT225" s="47">
        <f t="shared" si="40"/>
        <v>0</v>
      </c>
      <c r="COU225" s="47">
        <f t="shared" si="40"/>
        <v>0</v>
      </c>
      <c r="COV225" s="47">
        <f t="shared" si="40"/>
        <v>0</v>
      </c>
      <c r="COW225" s="47">
        <f t="shared" si="40"/>
        <v>0</v>
      </c>
      <c r="COX225" s="47">
        <f t="shared" si="40"/>
        <v>0</v>
      </c>
      <c r="COY225" s="47">
        <f t="shared" si="40"/>
        <v>0</v>
      </c>
      <c r="COZ225" s="47">
        <f t="shared" si="40"/>
        <v>0</v>
      </c>
      <c r="CPA225" s="47">
        <f t="shared" si="40"/>
        <v>0</v>
      </c>
      <c r="CPB225" s="47">
        <f t="shared" si="40"/>
        <v>0</v>
      </c>
      <c r="CPC225" s="47">
        <f t="shared" si="40"/>
        <v>0</v>
      </c>
      <c r="CPD225" s="47">
        <f t="shared" si="40"/>
        <v>0</v>
      </c>
      <c r="CPE225" s="47">
        <f t="shared" si="40"/>
        <v>0</v>
      </c>
      <c r="CPF225" s="47">
        <f t="shared" si="40"/>
        <v>0</v>
      </c>
      <c r="CPG225" s="47">
        <f t="shared" si="40"/>
        <v>0</v>
      </c>
      <c r="CPH225" s="47">
        <f t="shared" si="40"/>
        <v>0</v>
      </c>
      <c r="CPI225" s="47">
        <f t="shared" si="40"/>
        <v>0</v>
      </c>
      <c r="CPJ225" s="47">
        <f t="shared" si="40"/>
        <v>0</v>
      </c>
      <c r="CPK225" s="47">
        <f t="shared" si="40"/>
        <v>0</v>
      </c>
      <c r="CPL225" s="47">
        <f t="shared" si="40"/>
        <v>0</v>
      </c>
      <c r="CPM225" s="47">
        <f t="shared" si="40"/>
        <v>0</v>
      </c>
      <c r="CPN225" s="47">
        <f t="shared" si="40"/>
        <v>0</v>
      </c>
      <c r="CPO225" s="47">
        <f t="shared" si="40"/>
        <v>0</v>
      </c>
      <c r="CPP225" s="47">
        <f t="shared" si="40"/>
        <v>0</v>
      </c>
      <c r="CPQ225" s="47">
        <f t="shared" si="40"/>
        <v>0</v>
      </c>
      <c r="CPR225" s="47">
        <f t="shared" si="40"/>
        <v>0</v>
      </c>
      <c r="CPS225" s="47">
        <f t="shared" si="40"/>
        <v>0</v>
      </c>
      <c r="CPT225" s="47">
        <f t="shared" si="40"/>
        <v>0</v>
      </c>
      <c r="CPU225" s="47">
        <f t="shared" si="40"/>
        <v>0</v>
      </c>
      <c r="CPV225" s="47">
        <f t="shared" si="40"/>
        <v>0</v>
      </c>
      <c r="CPW225" s="47">
        <f t="shared" si="40"/>
        <v>0</v>
      </c>
      <c r="CPX225" s="47">
        <f t="shared" si="40"/>
        <v>0</v>
      </c>
      <c r="CPY225" s="47">
        <f t="shared" si="40"/>
        <v>0</v>
      </c>
      <c r="CPZ225" s="47">
        <f t="shared" si="40"/>
        <v>0</v>
      </c>
      <c r="CQA225" s="47">
        <f t="shared" si="40"/>
        <v>0</v>
      </c>
      <c r="CQB225" s="47">
        <f t="shared" si="40"/>
        <v>0</v>
      </c>
      <c r="CQC225" s="47">
        <f t="shared" si="40"/>
        <v>0</v>
      </c>
      <c r="CQD225" s="47">
        <f t="shared" si="40"/>
        <v>0</v>
      </c>
      <c r="CQE225" s="47">
        <f t="shared" si="40"/>
        <v>0</v>
      </c>
      <c r="CQF225" s="47">
        <f t="shared" si="40"/>
        <v>0</v>
      </c>
      <c r="CQG225" s="47">
        <f t="shared" si="40"/>
        <v>0</v>
      </c>
      <c r="CQH225" s="47">
        <f t="shared" si="40"/>
        <v>0</v>
      </c>
      <c r="CQI225" s="47">
        <f t="shared" si="40"/>
        <v>0</v>
      </c>
      <c r="CQJ225" s="47">
        <f t="shared" si="40"/>
        <v>0</v>
      </c>
      <c r="CQK225" s="47">
        <f t="shared" si="40"/>
        <v>0</v>
      </c>
      <c r="CQL225" s="47">
        <f t="shared" si="40"/>
        <v>0</v>
      </c>
      <c r="CQM225" s="47">
        <f t="shared" si="40"/>
        <v>0</v>
      </c>
      <c r="CQN225" s="47">
        <f t="shared" si="40"/>
        <v>0</v>
      </c>
      <c r="CQO225" s="47">
        <f t="shared" si="40"/>
        <v>0</v>
      </c>
      <c r="CQP225" s="47">
        <f t="shared" si="40"/>
        <v>0</v>
      </c>
      <c r="CQQ225" s="47">
        <f t="shared" si="40"/>
        <v>0</v>
      </c>
      <c r="CQR225" s="47">
        <f t="shared" si="40"/>
        <v>0</v>
      </c>
      <c r="CQS225" s="47">
        <f t="shared" si="40"/>
        <v>0</v>
      </c>
      <c r="CQT225" s="47">
        <f t="shared" si="40"/>
        <v>0</v>
      </c>
      <c r="CQU225" s="47">
        <f t="shared" si="40"/>
        <v>0</v>
      </c>
      <c r="CQV225" s="47">
        <f t="shared" si="40"/>
        <v>0</v>
      </c>
      <c r="CQW225" s="47">
        <f t="shared" si="40"/>
        <v>0</v>
      </c>
      <c r="CQX225" s="47">
        <f t="shared" si="40"/>
        <v>0</v>
      </c>
      <c r="CQY225" s="47">
        <f t="shared" si="40"/>
        <v>0</v>
      </c>
      <c r="CQZ225" s="47">
        <f t="shared" si="40"/>
        <v>0</v>
      </c>
      <c r="CRA225" s="47">
        <f t="shared" si="40"/>
        <v>0</v>
      </c>
      <c r="CRB225" s="47">
        <f t="shared" si="40"/>
        <v>0</v>
      </c>
      <c r="CRC225" s="47">
        <f t="shared" si="40"/>
        <v>0</v>
      </c>
      <c r="CRD225" s="47">
        <f t="shared" si="40"/>
        <v>0</v>
      </c>
      <c r="CRE225" s="47">
        <f t="shared" ref="CRE225:CTP225" si="41">SUM(CRE220:CRE224)</f>
        <v>0</v>
      </c>
      <c r="CRF225" s="47">
        <f t="shared" si="41"/>
        <v>0</v>
      </c>
      <c r="CRG225" s="47">
        <f t="shared" si="41"/>
        <v>0</v>
      </c>
      <c r="CRH225" s="47">
        <f t="shared" si="41"/>
        <v>0</v>
      </c>
      <c r="CRI225" s="47">
        <f t="shared" si="41"/>
        <v>0</v>
      </c>
      <c r="CRJ225" s="47">
        <f t="shared" si="41"/>
        <v>0</v>
      </c>
      <c r="CRK225" s="47">
        <f t="shared" si="41"/>
        <v>0</v>
      </c>
      <c r="CRL225" s="47">
        <f t="shared" si="41"/>
        <v>0</v>
      </c>
      <c r="CRM225" s="47">
        <f t="shared" si="41"/>
        <v>0</v>
      </c>
      <c r="CRN225" s="47">
        <f t="shared" si="41"/>
        <v>0</v>
      </c>
      <c r="CRO225" s="47">
        <f t="shared" si="41"/>
        <v>0</v>
      </c>
      <c r="CRP225" s="47">
        <f t="shared" si="41"/>
        <v>0</v>
      </c>
      <c r="CRQ225" s="47">
        <f t="shared" si="41"/>
        <v>0</v>
      </c>
      <c r="CRR225" s="47">
        <f t="shared" si="41"/>
        <v>0</v>
      </c>
      <c r="CRS225" s="47">
        <f t="shared" si="41"/>
        <v>0</v>
      </c>
      <c r="CRT225" s="47">
        <f t="shared" si="41"/>
        <v>0</v>
      </c>
      <c r="CRU225" s="47">
        <f t="shared" si="41"/>
        <v>0</v>
      </c>
      <c r="CRV225" s="47">
        <f t="shared" si="41"/>
        <v>0</v>
      </c>
      <c r="CRW225" s="47">
        <f t="shared" si="41"/>
        <v>0</v>
      </c>
      <c r="CRX225" s="47">
        <f t="shared" si="41"/>
        <v>0</v>
      </c>
      <c r="CRY225" s="47">
        <f t="shared" si="41"/>
        <v>0</v>
      </c>
      <c r="CRZ225" s="47">
        <f t="shared" si="41"/>
        <v>0</v>
      </c>
      <c r="CSA225" s="47">
        <f t="shared" si="41"/>
        <v>0</v>
      </c>
      <c r="CSB225" s="47">
        <f t="shared" si="41"/>
        <v>0</v>
      </c>
      <c r="CSC225" s="47">
        <f t="shared" si="41"/>
        <v>0</v>
      </c>
      <c r="CSD225" s="47">
        <f t="shared" si="41"/>
        <v>0</v>
      </c>
      <c r="CSE225" s="47">
        <f t="shared" si="41"/>
        <v>0</v>
      </c>
      <c r="CSF225" s="47">
        <f t="shared" si="41"/>
        <v>0</v>
      </c>
      <c r="CSG225" s="47">
        <f t="shared" si="41"/>
        <v>0</v>
      </c>
      <c r="CSH225" s="47">
        <f t="shared" si="41"/>
        <v>0</v>
      </c>
      <c r="CSI225" s="47">
        <f t="shared" si="41"/>
        <v>0</v>
      </c>
      <c r="CSJ225" s="47">
        <f t="shared" si="41"/>
        <v>0</v>
      </c>
      <c r="CSK225" s="47">
        <f t="shared" si="41"/>
        <v>0</v>
      </c>
      <c r="CSL225" s="47">
        <f t="shared" si="41"/>
        <v>0</v>
      </c>
      <c r="CSM225" s="47">
        <f t="shared" si="41"/>
        <v>0</v>
      </c>
      <c r="CSN225" s="47">
        <f t="shared" si="41"/>
        <v>0</v>
      </c>
      <c r="CSO225" s="47">
        <f t="shared" si="41"/>
        <v>0</v>
      </c>
      <c r="CSP225" s="47">
        <f t="shared" si="41"/>
        <v>0</v>
      </c>
      <c r="CSQ225" s="47">
        <f t="shared" si="41"/>
        <v>0</v>
      </c>
      <c r="CSR225" s="47">
        <f t="shared" si="41"/>
        <v>0</v>
      </c>
      <c r="CSS225" s="47">
        <f t="shared" si="41"/>
        <v>0</v>
      </c>
      <c r="CST225" s="47">
        <f t="shared" si="41"/>
        <v>0</v>
      </c>
      <c r="CSU225" s="47">
        <f t="shared" si="41"/>
        <v>0</v>
      </c>
      <c r="CSV225" s="47">
        <f t="shared" si="41"/>
        <v>0</v>
      </c>
      <c r="CSW225" s="47">
        <f t="shared" si="41"/>
        <v>0</v>
      </c>
      <c r="CSX225" s="47">
        <f t="shared" si="41"/>
        <v>0</v>
      </c>
      <c r="CSY225" s="47">
        <f t="shared" si="41"/>
        <v>0</v>
      </c>
      <c r="CSZ225" s="47">
        <f t="shared" si="41"/>
        <v>0</v>
      </c>
      <c r="CTA225" s="47">
        <f t="shared" si="41"/>
        <v>0</v>
      </c>
      <c r="CTB225" s="47">
        <f t="shared" si="41"/>
        <v>0</v>
      </c>
      <c r="CTC225" s="47">
        <f t="shared" si="41"/>
        <v>0</v>
      </c>
      <c r="CTD225" s="47">
        <f t="shared" si="41"/>
        <v>0</v>
      </c>
      <c r="CTE225" s="47">
        <f t="shared" si="41"/>
        <v>0</v>
      </c>
      <c r="CTF225" s="47">
        <f t="shared" si="41"/>
        <v>0</v>
      </c>
      <c r="CTG225" s="47">
        <f t="shared" si="41"/>
        <v>0</v>
      </c>
      <c r="CTH225" s="47">
        <f t="shared" si="41"/>
        <v>0</v>
      </c>
      <c r="CTI225" s="47">
        <f t="shared" si="41"/>
        <v>0</v>
      </c>
      <c r="CTJ225" s="47">
        <f t="shared" si="41"/>
        <v>0</v>
      </c>
      <c r="CTK225" s="47">
        <f t="shared" si="41"/>
        <v>0</v>
      </c>
      <c r="CTL225" s="47">
        <f t="shared" si="41"/>
        <v>0</v>
      </c>
      <c r="CTM225" s="47">
        <f t="shared" si="41"/>
        <v>0</v>
      </c>
      <c r="CTN225" s="47">
        <f t="shared" si="41"/>
        <v>0</v>
      </c>
      <c r="CTO225" s="47">
        <f t="shared" si="41"/>
        <v>0</v>
      </c>
      <c r="CTP225" s="47">
        <f t="shared" si="41"/>
        <v>0</v>
      </c>
      <c r="CTQ225" s="47">
        <f t="shared" ref="CTQ225:CWB225" si="42">SUM(CTQ220:CTQ224)</f>
        <v>0</v>
      </c>
      <c r="CTR225" s="47">
        <f t="shared" si="42"/>
        <v>0</v>
      </c>
      <c r="CTS225" s="47">
        <f t="shared" si="42"/>
        <v>0</v>
      </c>
      <c r="CTT225" s="47">
        <f t="shared" si="42"/>
        <v>0</v>
      </c>
      <c r="CTU225" s="47">
        <f t="shared" si="42"/>
        <v>0</v>
      </c>
      <c r="CTV225" s="47">
        <f t="shared" si="42"/>
        <v>0</v>
      </c>
      <c r="CTW225" s="47">
        <f t="shared" si="42"/>
        <v>0</v>
      </c>
      <c r="CTX225" s="47">
        <f t="shared" si="42"/>
        <v>0</v>
      </c>
      <c r="CTY225" s="47">
        <f t="shared" si="42"/>
        <v>0</v>
      </c>
      <c r="CTZ225" s="47">
        <f t="shared" si="42"/>
        <v>0</v>
      </c>
      <c r="CUA225" s="47">
        <f t="shared" si="42"/>
        <v>0</v>
      </c>
      <c r="CUB225" s="47">
        <f t="shared" si="42"/>
        <v>0</v>
      </c>
      <c r="CUC225" s="47">
        <f t="shared" si="42"/>
        <v>0</v>
      </c>
      <c r="CUD225" s="47">
        <f t="shared" si="42"/>
        <v>0</v>
      </c>
      <c r="CUE225" s="47">
        <f t="shared" si="42"/>
        <v>0</v>
      </c>
      <c r="CUF225" s="47">
        <f t="shared" si="42"/>
        <v>0</v>
      </c>
      <c r="CUG225" s="47">
        <f t="shared" si="42"/>
        <v>0</v>
      </c>
      <c r="CUH225" s="47">
        <f t="shared" si="42"/>
        <v>0</v>
      </c>
      <c r="CUI225" s="47">
        <f t="shared" si="42"/>
        <v>0</v>
      </c>
      <c r="CUJ225" s="47">
        <f t="shared" si="42"/>
        <v>0</v>
      </c>
      <c r="CUK225" s="47">
        <f t="shared" si="42"/>
        <v>0</v>
      </c>
      <c r="CUL225" s="47">
        <f t="shared" si="42"/>
        <v>0</v>
      </c>
      <c r="CUM225" s="47">
        <f t="shared" si="42"/>
        <v>0</v>
      </c>
      <c r="CUN225" s="47">
        <f t="shared" si="42"/>
        <v>0</v>
      </c>
      <c r="CUO225" s="47">
        <f t="shared" si="42"/>
        <v>0</v>
      </c>
      <c r="CUP225" s="47">
        <f t="shared" si="42"/>
        <v>0</v>
      </c>
      <c r="CUQ225" s="47">
        <f t="shared" si="42"/>
        <v>0</v>
      </c>
      <c r="CUR225" s="47">
        <f t="shared" si="42"/>
        <v>0</v>
      </c>
      <c r="CUS225" s="47">
        <f t="shared" si="42"/>
        <v>0</v>
      </c>
      <c r="CUT225" s="47">
        <f t="shared" si="42"/>
        <v>0</v>
      </c>
      <c r="CUU225" s="47">
        <f t="shared" si="42"/>
        <v>0</v>
      </c>
      <c r="CUV225" s="47">
        <f t="shared" si="42"/>
        <v>0</v>
      </c>
      <c r="CUW225" s="47">
        <f t="shared" si="42"/>
        <v>0</v>
      </c>
      <c r="CUX225" s="47">
        <f t="shared" si="42"/>
        <v>0</v>
      </c>
      <c r="CUY225" s="47">
        <f t="shared" si="42"/>
        <v>0</v>
      </c>
      <c r="CUZ225" s="47">
        <f t="shared" si="42"/>
        <v>0</v>
      </c>
      <c r="CVA225" s="47">
        <f t="shared" si="42"/>
        <v>0</v>
      </c>
      <c r="CVB225" s="47">
        <f t="shared" si="42"/>
        <v>0</v>
      </c>
      <c r="CVC225" s="47">
        <f t="shared" si="42"/>
        <v>0</v>
      </c>
      <c r="CVD225" s="47">
        <f t="shared" si="42"/>
        <v>0</v>
      </c>
      <c r="CVE225" s="47">
        <f t="shared" si="42"/>
        <v>0</v>
      </c>
      <c r="CVF225" s="47">
        <f t="shared" si="42"/>
        <v>0</v>
      </c>
      <c r="CVG225" s="47">
        <f t="shared" si="42"/>
        <v>0</v>
      </c>
      <c r="CVH225" s="47">
        <f t="shared" si="42"/>
        <v>0</v>
      </c>
      <c r="CVI225" s="47">
        <f t="shared" si="42"/>
        <v>0</v>
      </c>
      <c r="CVJ225" s="47">
        <f t="shared" si="42"/>
        <v>0</v>
      </c>
      <c r="CVK225" s="47">
        <f t="shared" si="42"/>
        <v>0</v>
      </c>
      <c r="CVL225" s="47">
        <f t="shared" si="42"/>
        <v>0</v>
      </c>
      <c r="CVM225" s="47">
        <f t="shared" si="42"/>
        <v>0</v>
      </c>
      <c r="CVN225" s="47">
        <f t="shared" si="42"/>
        <v>0</v>
      </c>
      <c r="CVO225" s="47">
        <f t="shared" si="42"/>
        <v>0</v>
      </c>
      <c r="CVP225" s="47">
        <f t="shared" si="42"/>
        <v>0</v>
      </c>
      <c r="CVQ225" s="47">
        <f t="shared" si="42"/>
        <v>0</v>
      </c>
      <c r="CVR225" s="47">
        <f t="shared" si="42"/>
        <v>0</v>
      </c>
      <c r="CVS225" s="47">
        <f t="shared" si="42"/>
        <v>0</v>
      </c>
      <c r="CVT225" s="47">
        <f t="shared" si="42"/>
        <v>0</v>
      </c>
      <c r="CVU225" s="47">
        <f t="shared" si="42"/>
        <v>0</v>
      </c>
      <c r="CVV225" s="47">
        <f t="shared" si="42"/>
        <v>0</v>
      </c>
      <c r="CVW225" s="47">
        <f t="shared" si="42"/>
        <v>0</v>
      </c>
      <c r="CVX225" s="47">
        <f t="shared" si="42"/>
        <v>0</v>
      </c>
      <c r="CVY225" s="47">
        <f t="shared" si="42"/>
        <v>0</v>
      </c>
      <c r="CVZ225" s="47">
        <f t="shared" si="42"/>
        <v>0</v>
      </c>
      <c r="CWA225" s="47">
        <f t="shared" si="42"/>
        <v>0</v>
      </c>
      <c r="CWB225" s="47">
        <f t="shared" si="42"/>
        <v>0</v>
      </c>
      <c r="CWC225" s="47">
        <f t="shared" ref="CWC225:CYN225" si="43">SUM(CWC220:CWC224)</f>
        <v>0</v>
      </c>
      <c r="CWD225" s="47">
        <f t="shared" si="43"/>
        <v>0</v>
      </c>
      <c r="CWE225" s="47">
        <f t="shared" si="43"/>
        <v>0</v>
      </c>
      <c r="CWF225" s="47">
        <f t="shared" si="43"/>
        <v>0</v>
      </c>
      <c r="CWG225" s="47">
        <f t="shared" si="43"/>
        <v>0</v>
      </c>
      <c r="CWH225" s="47">
        <f t="shared" si="43"/>
        <v>0</v>
      </c>
      <c r="CWI225" s="47">
        <f t="shared" si="43"/>
        <v>0</v>
      </c>
      <c r="CWJ225" s="47">
        <f t="shared" si="43"/>
        <v>0</v>
      </c>
      <c r="CWK225" s="47">
        <f t="shared" si="43"/>
        <v>0</v>
      </c>
      <c r="CWL225" s="47">
        <f t="shared" si="43"/>
        <v>0</v>
      </c>
      <c r="CWM225" s="47">
        <f t="shared" si="43"/>
        <v>0</v>
      </c>
      <c r="CWN225" s="47">
        <f t="shared" si="43"/>
        <v>0</v>
      </c>
      <c r="CWO225" s="47">
        <f t="shared" si="43"/>
        <v>0</v>
      </c>
      <c r="CWP225" s="47">
        <f t="shared" si="43"/>
        <v>0</v>
      </c>
      <c r="CWQ225" s="47">
        <f t="shared" si="43"/>
        <v>0</v>
      </c>
      <c r="CWR225" s="47">
        <f t="shared" si="43"/>
        <v>0</v>
      </c>
      <c r="CWS225" s="47">
        <f t="shared" si="43"/>
        <v>0</v>
      </c>
      <c r="CWT225" s="47">
        <f t="shared" si="43"/>
        <v>0</v>
      </c>
      <c r="CWU225" s="47">
        <f t="shared" si="43"/>
        <v>0</v>
      </c>
      <c r="CWV225" s="47">
        <f t="shared" si="43"/>
        <v>0</v>
      </c>
      <c r="CWW225" s="47">
        <f t="shared" si="43"/>
        <v>0</v>
      </c>
      <c r="CWX225" s="47">
        <f t="shared" si="43"/>
        <v>0</v>
      </c>
      <c r="CWY225" s="47">
        <f t="shared" si="43"/>
        <v>0</v>
      </c>
      <c r="CWZ225" s="47">
        <f t="shared" si="43"/>
        <v>0</v>
      </c>
      <c r="CXA225" s="47">
        <f t="shared" si="43"/>
        <v>0</v>
      </c>
      <c r="CXB225" s="47">
        <f t="shared" si="43"/>
        <v>0</v>
      </c>
      <c r="CXC225" s="47">
        <f t="shared" si="43"/>
        <v>0</v>
      </c>
      <c r="CXD225" s="47">
        <f t="shared" si="43"/>
        <v>0</v>
      </c>
      <c r="CXE225" s="47">
        <f t="shared" si="43"/>
        <v>0</v>
      </c>
      <c r="CXF225" s="47">
        <f t="shared" si="43"/>
        <v>0</v>
      </c>
      <c r="CXG225" s="47">
        <f t="shared" si="43"/>
        <v>0</v>
      </c>
      <c r="CXH225" s="47">
        <f t="shared" si="43"/>
        <v>0</v>
      </c>
      <c r="CXI225" s="47">
        <f t="shared" si="43"/>
        <v>0</v>
      </c>
      <c r="CXJ225" s="47">
        <f t="shared" si="43"/>
        <v>0</v>
      </c>
      <c r="CXK225" s="47">
        <f t="shared" si="43"/>
        <v>0</v>
      </c>
      <c r="CXL225" s="47">
        <f t="shared" si="43"/>
        <v>0</v>
      </c>
      <c r="CXM225" s="47">
        <f t="shared" si="43"/>
        <v>0</v>
      </c>
      <c r="CXN225" s="47">
        <f t="shared" si="43"/>
        <v>0</v>
      </c>
      <c r="CXO225" s="47">
        <f t="shared" si="43"/>
        <v>0</v>
      </c>
      <c r="CXP225" s="47">
        <f t="shared" si="43"/>
        <v>0</v>
      </c>
      <c r="CXQ225" s="47">
        <f t="shared" si="43"/>
        <v>0</v>
      </c>
      <c r="CXR225" s="47">
        <f t="shared" si="43"/>
        <v>0</v>
      </c>
      <c r="CXS225" s="47">
        <f t="shared" si="43"/>
        <v>0</v>
      </c>
      <c r="CXT225" s="47">
        <f t="shared" si="43"/>
        <v>0</v>
      </c>
      <c r="CXU225" s="47">
        <f t="shared" si="43"/>
        <v>0</v>
      </c>
      <c r="CXV225" s="47">
        <f t="shared" si="43"/>
        <v>0</v>
      </c>
      <c r="CXW225" s="47">
        <f t="shared" si="43"/>
        <v>0</v>
      </c>
      <c r="CXX225" s="47">
        <f t="shared" si="43"/>
        <v>0</v>
      </c>
      <c r="CXY225" s="47">
        <f t="shared" si="43"/>
        <v>0</v>
      </c>
      <c r="CXZ225" s="47">
        <f t="shared" si="43"/>
        <v>0</v>
      </c>
      <c r="CYA225" s="47">
        <f t="shared" si="43"/>
        <v>0</v>
      </c>
      <c r="CYB225" s="47">
        <f t="shared" si="43"/>
        <v>0</v>
      </c>
      <c r="CYC225" s="47">
        <f t="shared" si="43"/>
        <v>0</v>
      </c>
      <c r="CYD225" s="47">
        <f t="shared" si="43"/>
        <v>0</v>
      </c>
      <c r="CYE225" s="47">
        <f t="shared" si="43"/>
        <v>0</v>
      </c>
      <c r="CYF225" s="47">
        <f t="shared" si="43"/>
        <v>0</v>
      </c>
      <c r="CYG225" s="47">
        <f t="shared" si="43"/>
        <v>0</v>
      </c>
      <c r="CYH225" s="47">
        <f t="shared" si="43"/>
        <v>0</v>
      </c>
      <c r="CYI225" s="47">
        <f t="shared" si="43"/>
        <v>0</v>
      </c>
      <c r="CYJ225" s="47">
        <f t="shared" si="43"/>
        <v>0</v>
      </c>
      <c r="CYK225" s="47">
        <f t="shared" si="43"/>
        <v>0</v>
      </c>
      <c r="CYL225" s="47">
        <f t="shared" si="43"/>
        <v>0</v>
      </c>
      <c r="CYM225" s="47">
        <f t="shared" si="43"/>
        <v>0</v>
      </c>
      <c r="CYN225" s="47">
        <f t="shared" si="43"/>
        <v>0</v>
      </c>
      <c r="CYO225" s="47">
        <f t="shared" ref="CYO225:DAZ225" si="44">SUM(CYO220:CYO224)</f>
        <v>0</v>
      </c>
      <c r="CYP225" s="47">
        <f t="shared" si="44"/>
        <v>0</v>
      </c>
      <c r="CYQ225" s="47">
        <f t="shared" si="44"/>
        <v>0</v>
      </c>
      <c r="CYR225" s="47">
        <f t="shared" si="44"/>
        <v>0</v>
      </c>
      <c r="CYS225" s="47">
        <f t="shared" si="44"/>
        <v>0</v>
      </c>
      <c r="CYT225" s="47">
        <f t="shared" si="44"/>
        <v>0</v>
      </c>
      <c r="CYU225" s="47">
        <f t="shared" si="44"/>
        <v>0</v>
      </c>
      <c r="CYV225" s="47">
        <f t="shared" si="44"/>
        <v>0</v>
      </c>
      <c r="CYW225" s="47">
        <f t="shared" si="44"/>
        <v>0</v>
      </c>
      <c r="CYX225" s="47">
        <f t="shared" si="44"/>
        <v>0</v>
      </c>
      <c r="CYY225" s="47">
        <f t="shared" si="44"/>
        <v>0</v>
      </c>
      <c r="CYZ225" s="47">
        <f t="shared" si="44"/>
        <v>0</v>
      </c>
      <c r="CZA225" s="47">
        <f t="shared" si="44"/>
        <v>0</v>
      </c>
      <c r="CZB225" s="47">
        <f t="shared" si="44"/>
        <v>0</v>
      </c>
      <c r="CZC225" s="47">
        <f t="shared" si="44"/>
        <v>0</v>
      </c>
      <c r="CZD225" s="47">
        <f t="shared" si="44"/>
        <v>0</v>
      </c>
      <c r="CZE225" s="47">
        <f t="shared" si="44"/>
        <v>0</v>
      </c>
      <c r="CZF225" s="47">
        <f t="shared" si="44"/>
        <v>0</v>
      </c>
      <c r="CZG225" s="47">
        <f t="shared" si="44"/>
        <v>0</v>
      </c>
      <c r="CZH225" s="47">
        <f t="shared" si="44"/>
        <v>0</v>
      </c>
      <c r="CZI225" s="47">
        <f t="shared" si="44"/>
        <v>0</v>
      </c>
      <c r="CZJ225" s="47">
        <f t="shared" si="44"/>
        <v>0</v>
      </c>
      <c r="CZK225" s="47">
        <f t="shared" si="44"/>
        <v>0</v>
      </c>
      <c r="CZL225" s="47">
        <f t="shared" si="44"/>
        <v>0</v>
      </c>
      <c r="CZM225" s="47">
        <f t="shared" si="44"/>
        <v>0</v>
      </c>
      <c r="CZN225" s="47">
        <f t="shared" si="44"/>
        <v>0</v>
      </c>
      <c r="CZO225" s="47">
        <f t="shared" si="44"/>
        <v>0</v>
      </c>
      <c r="CZP225" s="47">
        <f t="shared" si="44"/>
        <v>0</v>
      </c>
      <c r="CZQ225" s="47">
        <f t="shared" si="44"/>
        <v>0</v>
      </c>
      <c r="CZR225" s="47">
        <f t="shared" si="44"/>
        <v>0</v>
      </c>
      <c r="CZS225" s="47">
        <f t="shared" si="44"/>
        <v>0</v>
      </c>
      <c r="CZT225" s="47">
        <f t="shared" si="44"/>
        <v>0</v>
      </c>
      <c r="CZU225" s="47">
        <f t="shared" si="44"/>
        <v>0</v>
      </c>
      <c r="CZV225" s="47">
        <f t="shared" si="44"/>
        <v>0</v>
      </c>
      <c r="CZW225" s="47">
        <f t="shared" si="44"/>
        <v>0</v>
      </c>
      <c r="CZX225" s="47">
        <f t="shared" si="44"/>
        <v>0</v>
      </c>
      <c r="CZY225" s="47">
        <f t="shared" si="44"/>
        <v>0</v>
      </c>
      <c r="CZZ225" s="47">
        <f t="shared" si="44"/>
        <v>0</v>
      </c>
      <c r="DAA225" s="47">
        <f t="shared" si="44"/>
        <v>0</v>
      </c>
      <c r="DAB225" s="47">
        <f t="shared" si="44"/>
        <v>0</v>
      </c>
      <c r="DAC225" s="47">
        <f t="shared" si="44"/>
        <v>0</v>
      </c>
      <c r="DAD225" s="47">
        <f t="shared" si="44"/>
        <v>0</v>
      </c>
      <c r="DAE225" s="47">
        <f t="shared" si="44"/>
        <v>0</v>
      </c>
      <c r="DAF225" s="47">
        <f t="shared" si="44"/>
        <v>0</v>
      </c>
      <c r="DAG225" s="47">
        <f t="shared" si="44"/>
        <v>0</v>
      </c>
      <c r="DAH225" s="47">
        <f t="shared" si="44"/>
        <v>0</v>
      </c>
      <c r="DAI225" s="47">
        <f t="shared" si="44"/>
        <v>0</v>
      </c>
      <c r="DAJ225" s="47">
        <f t="shared" si="44"/>
        <v>0</v>
      </c>
      <c r="DAK225" s="47">
        <f t="shared" si="44"/>
        <v>0</v>
      </c>
      <c r="DAL225" s="47">
        <f t="shared" si="44"/>
        <v>0</v>
      </c>
      <c r="DAM225" s="47">
        <f t="shared" si="44"/>
        <v>0</v>
      </c>
      <c r="DAN225" s="47">
        <f t="shared" si="44"/>
        <v>0</v>
      </c>
      <c r="DAO225" s="47">
        <f t="shared" si="44"/>
        <v>0</v>
      </c>
      <c r="DAP225" s="47">
        <f t="shared" si="44"/>
        <v>0</v>
      </c>
      <c r="DAQ225" s="47">
        <f t="shared" si="44"/>
        <v>0</v>
      </c>
      <c r="DAR225" s="47">
        <f t="shared" si="44"/>
        <v>0</v>
      </c>
      <c r="DAS225" s="47">
        <f t="shared" si="44"/>
        <v>0</v>
      </c>
      <c r="DAT225" s="47">
        <f t="shared" si="44"/>
        <v>0</v>
      </c>
      <c r="DAU225" s="47">
        <f t="shared" si="44"/>
        <v>0</v>
      </c>
      <c r="DAV225" s="47">
        <f t="shared" si="44"/>
        <v>0</v>
      </c>
      <c r="DAW225" s="47">
        <f t="shared" si="44"/>
        <v>0</v>
      </c>
      <c r="DAX225" s="47">
        <f t="shared" si="44"/>
        <v>0</v>
      </c>
      <c r="DAY225" s="47">
        <f t="shared" si="44"/>
        <v>0</v>
      </c>
      <c r="DAZ225" s="47">
        <f t="shared" si="44"/>
        <v>0</v>
      </c>
      <c r="DBA225" s="47">
        <f t="shared" ref="DBA225:DDL225" si="45">SUM(DBA220:DBA224)</f>
        <v>0</v>
      </c>
      <c r="DBB225" s="47">
        <f t="shared" si="45"/>
        <v>0</v>
      </c>
      <c r="DBC225" s="47">
        <f t="shared" si="45"/>
        <v>0</v>
      </c>
      <c r="DBD225" s="47">
        <f t="shared" si="45"/>
        <v>0</v>
      </c>
      <c r="DBE225" s="47">
        <f t="shared" si="45"/>
        <v>0</v>
      </c>
      <c r="DBF225" s="47">
        <f t="shared" si="45"/>
        <v>0</v>
      </c>
      <c r="DBG225" s="47">
        <f t="shared" si="45"/>
        <v>0</v>
      </c>
      <c r="DBH225" s="47">
        <f t="shared" si="45"/>
        <v>0</v>
      </c>
      <c r="DBI225" s="47">
        <f t="shared" si="45"/>
        <v>0</v>
      </c>
      <c r="DBJ225" s="47">
        <f t="shared" si="45"/>
        <v>0</v>
      </c>
      <c r="DBK225" s="47">
        <f t="shared" si="45"/>
        <v>0</v>
      </c>
      <c r="DBL225" s="47">
        <f t="shared" si="45"/>
        <v>0</v>
      </c>
      <c r="DBM225" s="47">
        <f t="shared" si="45"/>
        <v>0</v>
      </c>
      <c r="DBN225" s="47">
        <f t="shared" si="45"/>
        <v>0</v>
      </c>
      <c r="DBO225" s="47">
        <f t="shared" si="45"/>
        <v>0</v>
      </c>
      <c r="DBP225" s="47">
        <f t="shared" si="45"/>
        <v>0</v>
      </c>
      <c r="DBQ225" s="47">
        <f t="shared" si="45"/>
        <v>0</v>
      </c>
      <c r="DBR225" s="47">
        <f t="shared" si="45"/>
        <v>0</v>
      </c>
      <c r="DBS225" s="47">
        <f t="shared" si="45"/>
        <v>0</v>
      </c>
      <c r="DBT225" s="47">
        <f t="shared" si="45"/>
        <v>0</v>
      </c>
      <c r="DBU225" s="47">
        <f t="shared" si="45"/>
        <v>0</v>
      </c>
      <c r="DBV225" s="47">
        <f t="shared" si="45"/>
        <v>0</v>
      </c>
      <c r="DBW225" s="47">
        <f t="shared" si="45"/>
        <v>0</v>
      </c>
      <c r="DBX225" s="47">
        <f t="shared" si="45"/>
        <v>0</v>
      </c>
      <c r="DBY225" s="47">
        <f t="shared" si="45"/>
        <v>0</v>
      </c>
      <c r="DBZ225" s="47">
        <f t="shared" si="45"/>
        <v>0</v>
      </c>
      <c r="DCA225" s="47">
        <f t="shared" si="45"/>
        <v>0</v>
      </c>
      <c r="DCB225" s="47">
        <f t="shared" si="45"/>
        <v>0</v>
      </c>
      <c r="DCC225" s="47">
        <f t="shared" si="45"/>
        <v>0</v>
      </c>
      <c r="DCD225" s="47">
        <f t="shared" si="45"/>
        <v>0</v>
      </c>
      <c r="DCE225" s="47">
        <f t="shared" si="45"/>
        <v>0</v>
      </c>
      <c r="DCF225" s="47">
        <f t="shared" si="45"/>
        <v>0</v>
      </c>
      <c r="DCG225" s="47">
        <f t="shared" si="45"/>
        <v>0</v>
      </c>
      <c r="DCH225" s="47">
        <f t="shared" si="45"/>
        <v>0</v>
      </c>
      <c r="DCI225" s="47">
        <f t="shared" si="45"/>
        <v>0</v>
      </c>
      <c r="DCJ225" s="47">
        <f t="shared" si="45"/>
        <v>0</v>
      </c>
      <c r="DCK225" s="47">
        <f t="shared" si="45"/>
        <v>0</v>
      </c>
      <c r="DCL225" s="47">
        <f t="shared" si="45"/>
        <v>0</v>
      </c>
      <c r="DCM225" s="47">
        <f t="shared" si="45"/>
        <v>0</v>
      </c>
      <c r="DCN225" s="47">
        <f t="shared" si="45"/>
        <v>0</v>
      </c>
      <c r="DCO225" s="47">
        <f t="shared" si="45"/>
        <v>0</v>
      </c>
      <c r="DCP225" s="47">
        <f t="shared" si="45"/>
        <v>0</v>
      </c>
      <c r="DCQ225" s="47">
        <f t="shared" si="45"/>
        <v>0</v>
      </c>
      <c r="DCR225" s="47">
        <f t="shared" si="45"/>
        <v>0</v>
      </c>
      <c r="DCS225" s="47">
        <f t="shared" si="45"/>
        <v>0</v>
      </c>
      <c r="DCT225" s="47">
        <f t="shared" si="45"/>
        <v>0</v>
      </c>
      <c r="DCU225" s="47">
        <f t="shared" si="45"/>
        <v>0</v>
      </c>
      <c r="DCV225" s="47">
        <f t="shared" si="45"/>
        <v>0</v>
      </c>
      <c r="DCW225" s="47">
        <f t="shared" si="45"/>
        <v>0</v>
      </c>
      <c r="DCX225" s="47">
        <f t="shared" si="45"/>
        <v>0</v>
      </c>
      <c r="DCY225" s="47">
        <f t="shared" si="45"/>
        <v>0</v>
      </c>
      <c r="DCZ225" s="47">
        <f t="shared" si="45"/>
        <v>0</v>
      </c>
      <c r="DDA225" s="47">
        <f t="shared" si="45"/>
        <v>0</v>
      </c>
      <c r="DDB225" s="47">
        <f t="shared" si="45"/>
        <v>0</v>
      </c>
      <c r="DDC225" s="47">
        <f t="shared" si="45"/>
        <v>0</v>
      </c>
      <c r="DDD225" s="47">
        <f t="shared" si="45"/>
        <v>0</v>
      </c>
      <c r="DDE225" s="47">
        <f t="shared" si="45"/>
        <v>0</v>
      </c>
      <c r="DDF225" s="47">
        <f t="shared" si="45"/>
        <v>0</v>
      </c>
      <c r="DDG225" s="47">
        <f t="shared" si="45"/>
        <v>0</v>
      </c>
      <c r="DDH225" s="47">
        <f t="shared" si="45"/>
        <v>0</v>
      </c>
      <c r="DDI225" s="47">
        <f t="shared" si="45"/>
        <v>0</v>
      </c>
      <c r="DDJ225" s="47">
        <f t="shared" si="45"/>
        <v>0</v>
      </c>
      <c r="DDK225" s="47">
        <f t="shared" si="45"/>
        <v>0</v>
      </c>
      <c r="DDL225" s="47">
        <f t="shared" si="45"/>
        <v>0</v>
      </c>
      <c r="DDM225" s="47">
        <f t="shared" ref="DDM225:DFX225" si="46">SUM(DDM220:DDM224)</f>
        <v>0</v>
      </c>
      <c r="DDN225" s="47">
        <f t="shared" si="46"/>
        <v>0</v>
      </c>
      <c r="DDO225" s="47">
        <f t="shared" si="46"/>
        <v>0</v>
      </c>
      <c r="DDP225" s="47">
        <f t="shared" si="46"/>
        <v>0</v>
      </c>
      <c r="DDQ225" s="47">
        <f t="shared" si="46"/>
        <v>0</v>
      </c>
      <c r="DDR225" s="47">
        <f t="shared" si="46"/>
        <v>0</v>
      </c>
      <c r="DDS225" s="47">
        <f t="shared" si="46"/>
        <v>0</v>
      </c>
      <c r="DDT225" s="47">
        <f t="shared" si="46"/>
        <v>0</v>
      </c>
      <c r="DDU225" s="47">
        <f t="shared" si="46"/>
        <v>0</v>
      </c>
      <c r="DDV225" s="47">
        <f t="shared" si="46"/>
        <v>0</v>
      </c>
      <c r="DDW225" s="47">
        <f t="shared" si="46"/>
        <v>0</v>
      </c>
      <c r="DDX225" s="47">
        <f t="shared" si="46"/>
        <v>0</v>
      </c>
      <c r="DDY225" s="47">
        <f t="shared" si="46"/>
        <v>0</v>
      </c>
      <c r="DDZ225" s="47">
        <f t="shared" si="46"/>
        <v>0</v>
      </c>
      <c r="DEA225" s="47">
        <f t="shared" si="46"/>
        <v>0</v>
      </c>
      <c r="DEB225" s="47">
        <f t="shared" si="46"/>
        <v>0</v>
      </c>
      <c r="DEC225" s="47">
        <f t="shared" si="46"/>
        <v>0</v>
      </c>
      <c r="DED225" s="47">
        <f t="shared" si="46"/>
        <v>0</v>
      </c>
      <c r="DEE225" s="47">
        <f t="shared" si="46"/>
        <v>0</v>
      </c>
      <c r="DEF225" s="47">
        <f t="shared" si="46"/>
        <v>0</v>
      </c>
      <c r="DEG225" s="47">
        <f t="shared" si="46"/>
        <v>0</v>
      </c>
      <c r="DEH225" s="47">
        <f t="shared" si="46"/>
        <v>0</v>
      </c>
      <c r="DEI225" s="47">
        <f t="shared" si="46"/>
        <v>0</v>
      </c>
      <c r="DEJ225" s="47">
        <f t="shared" si="46"/>
        <v>0</v>
      </c>
      <c r="DEK225" s="47">
        <f t="shared" si="46"/>
        <v>0</v>
      </c>
      <c r="DEL225" s="47">
        <f t="shared" si="46"/>
        <v>0</v>
      </c>
      <c r="DEM225" s="47">
        <f t="shared" si="46"/>
        <v>0</v>
      </c>
      <c r="DEN225" s="47">
        <f t="shared" si="46"/>
        <v>0</v>
      </c>
      <c r="DEO225" s="47">
        <f t="shared" si="46"/>
        <v>0</v>
      </c>
      <c r="DEP225" s="47">
        <f t="shared" si="46"/>
        <v>0</v>
      </c>
      <c r="DEQ225" s="47">
        <f t="shared" si="46"/>
        <v>0</v>
      </c>
      <c r="DER225" s="47">
        <f t="shared" si="46"/>
        <v>0</v>
      </c>
      <c r="DES225" s="47">
        <f t="shared" si="46"/>
        <v>0</v>
      </c>
      <c r="DET225" s="47">
        <f t="shared" si="46"/>
        <v>0</v>
      </c>
      <c r="DEU225" s="47">
        <f t="shared" si="46"/>
        <v>0</v>
      </c>
      <c r="DEV225" s="47">
        <f t="shared" si="46"/>
        <v>0</v>
      </c>
      <c r="DEW225" s="47">
        <f t="shared" si="46"/>
        <v>0</v>
      </c>
      <c r="DEX225" s="47">
        <f t="shared" si="46"/>
        <v>0</v>
      </c>
      <c r="DEY225" s="47">
        <f t="shared" si="46"/>
        <v>0</v>
      </c>
      <c r="DEZ225" s="47">
        <f t="shared" si="46"/>
        <v>0</v>
      </c>
      <c r="DFA225" s="47">
        <f t="shared" si="46"/>
        <v>0</v>
      </c>
      <c r="DFB225" s="47">
        <f t="shared" si="46"/>
        <v>0</v>
      </c>
      <c r="DFC225" s="47">
        <f t="shared" si="46"/>
        <v>0</v>
      </c>
      <c r="DFD225" s="47">
        <f t="shared" si="46"/>
        <v>0</v>
      </c>
      <c r="DFE225" s="47">
        <f t="shared" si="46"/>
        <v>0</v>
      </c>
      <c r="DFF225" s="47">
        <f t="shared" si="46"/>
        <v>0</v>
      </c>
      <c r="DFG225" s="47">
        <f t="shared" si="46"/>
        <v>0</v>
      </c>
      <c r="DFH225" s="47">
        <f t="shared" si="46"/>
        <v>0</v>
      </c>
      <c r="DFI225" s="47">
        <f t="shared" si="46"/>
        <v>0</v>
      </c>
      <c r="DFJ225" s="47">
        <f t="shared" si="46"/>
        <v>0</v>
      </c>
      <c r="DFK225" s="47">
        <f t="shared" si="46"/>
        <v>0</v>
      </c>
      <c r="DFL225" s="47">
        <f t="shared" si="46"/>
        <v>0</v>
      </c>
      <c r="DFM225" s="47">
        <f t="shared" si="46"/>
        <v>0</v>
      </c>
      <c r="DFN225" s="47">
        <f t="shared" si="46"/>
        <v>0</v>
      </c>
      <c r="DFO225" s="47">
        <f t="shared" si="46"/>
        <v>0</v>
      </c>
      <c r="DFP225" s="47">
        <f t="shared" si="46"/>
        <v>0</v>
      </c>
      <c r="DFQ225" s="47">
        <f t="shared" si="46"/>
        <v>0</v>
      </c>
      <c r="DFR225" s="47">
        <f t="shared" si="46"/>
        <v>0</v>
      </c>
      <c r="DFS225" s="47">
        <f t="shared" si="46"/>
        <v>0</v>
      </c>
      <c r="DFT225" s="47">
        <f t="shared" si="46"/>
        <v>0</v>
      </c>
      <c r="DFU225" s="47">
        <f t="shared" si="46"/>
        <v>0</v>
      </c>
      <c r="DFV225" s="47">
        <f t="shared" si="46"/>
        <v>0</v>
      </c>
      <c r="DFW225" s="47">
        <f t="shared" si="46"/>
        <v>0</v>
      </c>
      <c r="DFX225" s="47">
        <f t="shared" si="46"/>
        <v>0</v>
      </c>
      <c r="DFY225" s="47">
        <f t="shared" ref="DFY225:DIJ225" si="47">SUM(DFY220:DFY224)</f>
        <v>0</v>
      </c>
      <c r="DFZ225" s="47">
        <f t="shared" si="47"/>
        <v>0</v>
      </c>
      <c r="DGA225" s="47">
        <f t="shared" si="47"/>
        <v>0</v>
      </c>
      <c r="DGB225" s="47">
        <f t="shared" si="47"/>
        <v>0</v>
      </c>
      <c r="DGC225" s="47">
        <f t="shared" si="47"/>
        <v>0</v>
      </c>
      <c r="DGD225" s="47">
        <f t="shared" si="47"/>
        <v>0</v>
      </c>
      <c r="DGE225" s="47">
        <f t="shared" si="47"/>
        <v>0</v>
      </c>
      <c r="DGF225" s="47">
        <f t="shared" si="47"/>
        <v>0</v>
      </c>
      <c r="DGG225" s="47">
        <f t="shared" si="47"/>
        <v>0</v>
      </c>
      <c r="DGH225" s="47">
        <f t="shared" si="47"/>
        <v>0</v>
      </c>
      <c r="DGI225" s="47">
        <f t="shared" si="47"/>
        <v>0</v>
      </c>
      <c r="DGJ225" s="47">
        <f t="shared" si="47"/>
        <v>0</v>
      </c>
      <c r="DGK225" s="47">
        <f t="shared" si="47"/>
        <v>0</v>
      </c>
      <c r="DGL225" s="47">
        <f t="shared" si="47"/>
        <v>0</v>
      </c>
      <c r="DGM225" s="47">
        <f t="shared" si="47"/>
        <v>0</v>
      </c>
      <c r="DGN225" s="47">
        <f t="shared" si="47"/>
        <v>0</v>
      </c>
      <c r="DGO225" s="47">
        <f t="shared" si="47"/>
        <v>0</v>
      </c>
      <c r="DGP225" s="47">
        <f t="shared" si="47"/>
        <v>0</v>
      </c>
      <c r="DGQ225" s="47">
        <f t="shared" si="47"/>
        <v>0</v>
      </c>
      <c r="DGR225" s="47">
        <f t="shared" si="47"/>
        <v>0</v>
      </c>
      <c r="DGS225" s="47">
        <f t="shared" si="47"/>
        <v>0</v>
      </c>
      <c r="DGT225" s="47">
        <f t="shared" si="47"/>
        <v>0</v>
      </c>
      <c r="DGU225" s="47">
        <f t="shared" si="47"/>
        <v>0</v>
      </c>
      <c r="DGV225" s="47">
        <f t="shared" si="47"/>
        <v>0</v>
      </c>
      <c r="DGW225" s="47">
        <f t="shared" si="47"/>
        <v>0</v>
      </c>
      <c r="DGX225" s="47">
        <f t="shared" si="47"/>
        <v>0</v>
      </c>
      <c r="DGY225" s="47">
        <f t="shared" si="47"/>
        <v>0</v>
      </c>
      <c r="DGZ225" s="47">
        <f t="shared" si="47"/>
        <v>0</v>
      </c>
      <c r="DHA225" s="47">
        <f t="shared" si="47"/>
        <v>0</v>
      </c>
      <c r="DHB225" s="47">
        <f t="shared" si="47"/>
        <v>0</v>
      </c>
      <c r="DHC225" s="47">
        <f t="shared" si="47"/>
        <v>0</v>
      </c>
      <c r="DHD225" s="47">
        <f t="shared" si="47"/>
        <v>0</v>
      </c>
      <c r="DHE225" s="47">
        <f t="shared" si="47"/>
        <v>0</v>
      </c>
      <c r="DHF225" s="47">
        <f t="shared" si="47"/>
        <v>0</v>
      </c>
      <c r="DHG225" s="47">
        <f t="shared" si="47"/>
        <v>0</v>
      </c>
      <c r="DHH225" s="47">
        <f t="shared" si="47"/>
        <v>0</v>
      </c>
      <c r="DHI225" s="47">
        <f t="shared" si="47"/>
        <v>0</v>
      </c>
      <c r="DHJ225" s="47">
        <f t="shared" si="47"/>
        <v>0</v>
      </c>
      <c r="DHK225" s="47">
        <f t="shared" si="47"/>
        <v>0</v>
      </c>
      <c r="DHL225" s="47">
        <f t="shared" si="47"/>
        <v>0</v>
      </c>
      <c r="DHM225" s="47">
        <f t="shared" si="47"/>
        <v>0</v>
      </c>
      <c r="DHN225" s="47">
        <f t="shared" si="47"/>
        <v>0</v>
      </c>
      <c r="DHO225" s="47">
        <f t="shared" si="47"/>
        <v>0</v>
      </c>
      <c r="DHP225" s="47">
        <f t="shared" si="47"/>
        <v>0</v>
      </c>
      <c r="DHQ225" s="47">
        <f t="shared" si="47"/>
        <v>0</v>
      </c>
      <c r="DHR225" s="47">
        <f t="shared" si="47"/>
        <v>0</v>
      </c>
      <c r="DHS225" s="47">
        <f t="shared" si="47"/>
        <v>0</v>
      </c>
      <c r="DHT225" s="47">
        <f t="shared" si="47"/>
        <v>0</v>
      </c>
      <c r="DHU225" s="47">
        <f t="shared" si="47"/>
        <v>0</v>
      </c>
      <c r="DHV225" s="47">
        <f t="shared" si="47"/>
        <v>0</v>
      </c>
      <c r="DHW225" s="47">
        <f t="shared" si="47"/>
        <v>0</v>
      </c>
      <c r="DHX225" s="47">
        <f t="shared" si="47"/>
        <v>0</v>
      </c>
      <c r="DHY225" s="47">
        <f t="shared" si="47"/>
        <v>0</v>
      </c>
      <c r="DHZ225" s="47">
        <f t="shared" si="47"/>
        <v>0</v>
      </c>
      <c r="DIA225" s="47">
        <f t="shared" si="47"/>
        <v>0</v>
      </c>
      <c r="DIB225" s="47">
        <f t="shared" si="47"/>
        <v>0</v>
      </c>
      <c r="DIC225" s="47">
        <f t="shared" si="47"/>
        <v>0</v>
      </c>
      <c r="DID225" s="47">
        <f t="shared" si="47"/>
        <v>0</v>
      </c>
      <c r="DIE225" s="47">
        <f t="shared" si="47"/>
        <v>0</v>
      </c>
      <c r="DIF225" s="47">
        <f t="shared" si="47"/>
        <v>0</v>
      </c>
      <c r="DIG225" s="47">
        <f t="shared" si="47"/>
        <v>0</v>
      </c>
      <c r="DIH225" s="47">
        <f t="shared" si="47"/>
        <v>0</v>
      </c>
      <c r="DII225" s="47">
        <f t="shared" si="47"/>
        <v>0</v>
      </c>
      <c r="DIJ225" s="47">
        <f t="shared" si="47"/>
        <v>0</v>
      </c>
      <c r="DIK225" s="47">
        <f t="shared" ref="DIK225:DKV225" si="48">SUM(DIK220:DIK224)</f>
        <v>0</v>
      </c>
      <c r="DIL225" s="47">
        <f t="shared" si="48"/>
        <v>0</v>
      </c>
      <c r="DIM225" s="47">
        <f t="shared" si="48"/>
        <v>0</v>
      </c>
      <c r="DIN225" s="47">
        <f t="shared" si="48"/>
        <v>0</v>
      </c>
      <c r="DIO225" s="47">
        <f t="shared" si="48"/>
        <v>0</v>
      </c>
      <c r="DIP225" s="47">
        <f t="shared" si="48"/>
        <v>0</v>
      </c>
      <c r="DIQ225" s="47">
        <f t="shared" si="48"/>
        <v>0</v>
      </c>
      <c r="DIR225" s="47">
        <f t="shared" si="48"/>
        <v>0</v>
      </c>
      <c r="DIS225" s="47">
        <f t="shared" si="48"/>
        <v>0</v>
      </c>
      <c r="DIT225" s="47">
        <f t="shared" si="48"/>
        <v>0</v>
      </c>
      <c r="DIU225" s="47">
        <f t="shared" si="48"/>
        <v>0</v>
      </c>
      <c r="DIV225" s="47">
        <f t="shared" si="48"/>
        <v>0</v>
      </c>
      <c r="DIW225" s="47">
        <f t="shared" si="48"/>
        <v>0</v>
      </c>
      <c r="DIX225" s="47">
        <f t="shared" si="48"/>
        <v>0</v>
      </c>
      <c r="DIY225" s="47">
        <f t="shared" si="48"/>
        <v>0</v>
      </c>
      <c r="DIZ225" s="47">
        <f t="shared" si="48"/>
        <v>0</v>
      </c>
      <c r="DJA225" s="47">
        <f t="shared" si="48"/>
        <v>0</v>
      </c>
      <c r="DJB225" s="47">
        <f t="shared" si="48"/>
        <v>0</v>
      </c>
      <c r="DJC225" s="47">
        <f t="shared" si="48"/>
        <v>0</v>
      </c>
      <c r="DJD225" s="47">
        <f t="shared" si="48"/>
        <v>0</v>
      </c>
      <c r="DJE225" s="47">
        <f t="shared" si="48"/>
        <v>0</v>
      </c>
      <c r="DJF225" s="47">
        <f t="shared" si="48"/>
        <v>0</v>
      </c>
      <c r="DJG225" s="47">
        <f t="shared" si="48"/>
        <v>0</v>
      </c>
      <c r="DJH225" s="47">
        <f t="shared" si="48"/>
        <v>0</v>
      </c>
      <c r="DJI225" s="47">
        <f t="shared" si="48"/>
        <v>0</v>
      </c>
      <c r="DJJ225" s="47">
        <f t="shared" si="48"/>
        <v>0</v>
      </c>
      <c r="DJK225" s="47">
        <f t="shared" si="48"/>
        <v>0</v>
      </c>
      <c r="DJL225" s="47">
        <f t="shared" si="48"/>
        <v>0</v>
      </c>
      <c r="DJM225" s="47">
        <f t="shared" si="48"/>
        <v>0</v>
      </c>
      <c r="DJN225" s="47">
        <f t="shared" si="48"/>
        <v>0</v>
      </c>
      <c r="DJO225" s="47">
        <f t="shared" si="48"/>
        <v>0</v>
      </c>
      <c r="DJP225" s="47">
        <f t="shared" si="48"/>
        <v>0</v>
      </c>
      <c r="DJQ225" s="47">
        <f t="shared" si="48"/>
        <v>0</v>
      </c>
      <c r="DJR225" s="47">
        <f t="shared" si="48"/>
        <v>0</v>
      </c>
      <c r="DJS225" s="47">
        <f t="shared" si="48"/>
        <v>0</v>
      </c>
      <c r="DJT225" s="47">
        <f t="shared" si="48"/>
        <v>0</v>
      </c>
      <c r="DJU225" s="47">
        <f t="shared" si="48"/>
        <v>0</v>
      </c>
      <c r="DJV225" s="47">
        <f t="shared" si="48"/>
        <v>0</v>
      </c>
      <c r="DJW225" s="47">
        <f t="shared" si="48"/>
        <v>0</v>
      </c>
      <c r="DJX225" s="47">
        <f t="shared" si="48"/>
        <v>0</v>
      </c>
      <c r="DJY225" s="47">
        <f t="shared" si="48"/>
        <v>0</v>
      </c>
      <c r="DJZ225" s="47">
        <f t="shared" si="48"/>
        <v>0</v>
      </c>
      <c r="DKA225" s="47">
        <f t="shared" si="48"/>
        <v>0</v>
      </c>
      <c r="DKB225" s="47">
        <f t="shared" si="48"/>
        <v>0</v>
      </c>
      <c r="DKC225" s="47">
        <f t="shared" si="48"/>
        <v>0</v>
      </c>
      <c r="DKD225" s="47">
        <f t="shared" si="48"/>
        <v>0</v>
      </c>
      <c r="DKE225" s="47">
        <f t="shared" si="48"/>
        <v>0</v>
      </c>
      <c r="DKF225" s="47">
        <f t="shared" si="48"/>
        <v>0</v>
      </c>
      <c r="DKG225" s="47">
        <f t="shared" si="48"/>
        <v>0</v>
      </c>
      <c r="DKH225" s="47">
        <f t="shared" si="48"/>
        <v>0</v>
      </c>
      <c r="DKI225" s="47">
        <f t="shared" si="48"/>
        <v>0</v>
      </c>
      <c r="DKJ225" s="47">
        <f t="shared" si="48"/>
        <v>0</v>
      </c>
      <c r="DKK225" s="47">
        <f t="shared" si="48"/>
        <v>0</v>
      </c>
      <c r="DKL225" s="47">
        <f t="shared" si="48"/>
        <v>0</v>
      </c>
      <c r="DKM225" s="47">
        <f t="shared" si="48"/>
        <v>0</v>
      </c>
      <c r="DKN225" s="47">
        <f t="shared" si="48"/>
        <v>0</v>
      </c>
      <c r="DKO225" s="47">
        <f t="shared" si="48"/>
        <v>0</v>
      </c>
      <c r="DKP225" s="47">
        <f t="shared" si="48"/>
        <v>0</v>
      </c>
      <c r="DKQ225" s="47">
        <f t="shared" si="48"/>
        <v>0</v>
      </c>
      <c r="DKR225" s="47">
        <f t="shared" si="48"/>
        <v>0</v>
      </c>
      <c r="DKS225" s="47">
        <f t="shared" si="48"/>
        <v>0</v>
      </c>
      <c r="DKT225" s="47">
        <f t="shared" si="48"/>
        <v>0</v>
      </c>
      <c r="DKU225" s="47">
        <f t="shared" si="48"/>
        <v>0</v>
      </c>
      <c r="DKV225" s="47">
        <f t="shared" si="48"/>
        <v>0</v>
      </c>
      <c r="DKW225" s="47">
        <f t="shared" ref="DKW225:DNH225" si="49">SUM(DKW220:DKW224)</f>
        <v>0</v>
      </c>
      <c r="DKX225" s="47">
        <f t="shared" si="49"/>
        <v>0</v>
      </c>
      <c r="DKY225" s="47">
        <f t="shared" si="49"/>
        <v>0</v>
      </c>
      <c r="DKZ225" s="47">
        <f t="shared" si="49"/>
        <v>0</v>
      </c>
      <c r="DLA225" s="47">
        <f t="shared" si="49"/>
        <v>0</v>
      </c>
      <c r="DLB225" s="47">
        <f t="shared" si="49"/>
        <v>0</v>
      </c>
      <c r="DLC225" s="47">
        <f t="shared" si="49"/>
        <v>0</v>
      </c>
      <c r="DLD225" s="47">
        <f t="shared" si="49"/>
        <v>0</v>
      </c>
      <c r="DLE225" s="47">
        <f t="shared" si="49"/>
        <v>0</v>
      </c>
      <c r="DLF225" s="47">
        <f t="shared" si="49"/>
        <v>0</v>
      </c>
      <c r="DLG225" s="47">
        <f t="shared" si="49"/>
        <v>0</v>
      </c>
      <c r="DLH225" s="47">
        <f t="shared" si="49"/>
        <v>0</v>
      </c>
      <c r="DLI225" s="47">
        <f t="shared" si="49"/>
        <v>0</v>
      </c>
      <c r="DLJ225" s="47">
        <f t="shared" si="49"/>
        <v>0</v>
      </c>
      <c r="DLK225" s="47">
        <f t="shared" si="49"/>
        <v>0</v>
      </c>
      <c r="DLL225" s="47">
        <f t="shared" si="49"/>
        <v>0</v>
      </c>
      <c r="DLM225" s="47">
        <f t="shared" si="49"/>
        <v>0</v>
      </c>
      <c r="DLN225" s="47">
        <f t="shared" si="49"/>
        <v>0</v>
      </c>
      <c r="DLO225" s="47">
        <f t="shared" si="49"/>
        <v>0</v>
      </c>
      <c r="DLP225" s="47">
        <f t="shared" si="49"/>
        <v>0</v>
      </c>
      <c r="DLQ225" s="47">
        <f t="shared" si="49"/>
        <v>0</v>
      </c>
      <c r="DLR225" s="47">
        <f t="shared" si="49"/>
        <v>0</v>
      </c>
      <c r="DLS225" s="47">
        <f t="shared" si="49"/>
        <v>0</v>
      </c>
      <c r="DLT225" s="47">
        <f t="shared" si="49"/>
        <v>0</v>
      </c>
      <c r="DLU225" s="47">
        <f t="shared" si="49"/>
        <v>0</v>
      </c>
      <c r="DLV225" s="47">
        <f t="shared" si="49"/>
        <v>0</v>
      </c>
      <c r="DLW225" s="47">
        <f t="shared" si="49"/>
        <v>0</v>
      </c>
      <c r="DLX225" s="47">
        <f t="shared" si="49"/>
        <v>0</v>
      </c>
      <c r="DLY225" s="47">
        <f t="shared" si="49"/>
        <v>0</v>
      </c>
      <c r="DLZ225" s="47">
        <f t="shared" si="49"/>
        <v>0</v>
      </c>
      <c r="DMA225" s="47">
        <f t="shared" si="49"/>
        <v>0</v>
      </c>
      <c r="DMB225" s="47">
        <f t="shared" si="49"/>
        <v>0</v>
      </c>
      <c r="DMC225" s="47">
        <f t="shared" si="49"/>
        <v>0</v>
      </c>
      <c r="DMD225" s="47">
        <f t="shared" si="49"/>
        <v>0</v>
      </c>
      <c r="DME225" s="47">
        <f t="shared" si="49"/>
        <v>0</v>
      </c>
      <c r="DMF225" s="47">
        <f t="shared" si="49"/>
        <v>0</v>
      </c>
      <c r="DMG225" s="47">
        <f t="shared" si="49"/>
        <v>0</v>
      </c>
      <c r="DMH225" s="47">
        <f t="shared" si="49"/>
        <v>0</v>
      </c>
      <c r="DMI225" s="47">
        <f t="shared" si="49"/>
        <v>0</v>
      </c>
      <c r="DMJ225" s="47">
        <f t="shared" si="49"/>
        <v>0</v>
      </c>
      <c r="DMK225" s="47">
        <f t="shared" si="49"/>
        <v>0</v>
      </c>
      <c r="DML225" s="47">
        <f t="shared" si="49"/>
        <v>0</v>
      </c>
      <c r="DMM225" s="47">
        <f t="shared" si="49"/>
        <v>0</v>
      </c>
      <c r="DMN225" s="47">
        <f t="shared" si="49"/>
        <v>0</v>
      </c>
      <c r="DMO225" s="47">
        <f t="shared" si="49"/>
        <v>0</v>
      </c>
      <c r="DMP225" s="47">
        <f t="shared" si="49"/>
        <v>0</v>
      </c>
      <c r="DMQ225" s="47">
        <f t="shared" si="49"/>
        <v>0</v>
      </c>
      <c r="DMR225" s="47">
        <f t="shared" si="49"/>
        <v>0</v>
      </c>
      <c r="DMS225" s="47">
        <f t="shared" si="49"/>
        <v>0</v>
      </c>
      <c r="DMT225" s="47">
        <f t="shared" si="49"/>
        <v>0</v>
      </c>
      <c r="DMU225" s="47">
        <f t="shared" si="49"/>
        <v>0</v>
      </c>
      <c r="DMV225" s="47">
        <f t="shared" si="49"/>
        <v>0</v>
      </c>
      <c r="DMW225" s="47">
        <f t="shared" si="49"/>
        <v>0</v>
      </c>
      <c r="DMX225" s="47">
        <f t="shared" si="49"/>
        <v>0</v>
      </c>
      <c r="DMY225" s="47">
        <f t="shared" si="49"/>
        <v>0</v>
      </c>
      <c r="DMZ225" s="47">
        <f t="shared" si="49"/>
        <v>0</v>
      </c>
      <c r="DNA225" s="47">
        <f t="shared" si="49"/>
        <v>0</v>
      </c>
      <c r="DNB225" s="47">
        <f t="shared" si="49"/>
        <v>0</v>
      </c>
      <c r="DNC225" s="47">
        <f t="shared" si="49"/>
        <v>0</v>
      </c>
      <c r="DND225" s="47">
        <f t="shared" si="49"/>
        <v>0</v>
      </c>
      <c r="DNE225" s="47">
        <f t="shared" si="49"/>
        <v>0</v>
      </c>
      <c r="DNF225" s="47">
        <f t="shared" si="49"/>
        <v>0</v>
      </c>
      <c r="DNG225" s="47">
        <f t="shared" si="49"/>
        <v>0</v>
      </c>
      <c r="DNH225" s="47">
        <f t="shared" si="49"/>
        <v>0</v>
      </c>
      <c r="DNI225" s="47">
        <f t="shared" ref="DNI225:DPT225" si="50">SUM(DNI220:DNI224)</f>
        <v>0</v>
      </c>
      <c r="DNJ225" s="47">
        <f t="shared" si="50"/>
        <v>0</v>
      </c>
      <c r="DNK225" s="47">
        <f t="shared" si="50"/>
        <v>0</v>
      </c>
      <c r="DNL225" s="47">
        <f t="shared" si="50"/>
        <v>0</v>
      </c>
      <c r="DNM225" s="47">
        <f t="shared" si="50"/>
        <v>0</v>
      </c>
      <c r="DNN225" s="47">
        <f t="shared" si="50"/>
        <v>0</v>
      </c>
      <c r="DNO225" s="47">
        <f t="shared" si="50"/>
        <v>0</v>
      </c>
      <c r="DNP225" s="47">
        <f t="shared" si="50"/>
        <v>0</v>
      </c>
      <c r="DNQ225" s="47">
        <f t="shared" si="50"/>
        <v>0</v>
      </c>
      <c r="DNR225" s="47">
        <f t="shared" si="50"/>
        <v>0</v>
      </c>
      <c r="DNS225" s="47">
        <f t="shared" si="50"/>
        <v>0</v>
      </c>
      <c r="DNT225" s="47">
        <f t="shared" si="50"/>
        <v>0</v>
      </c>
      <c r="DNU225" s="47">
        <f t="shared" si="50"/>
        <v>0</v>
      </c>
      <c r="DNV225" s="47">
        <f t="shared" si="50"/>
        <v>0</v>
      </c>
      <c r="DNW225" s="47">
        <f t="shared" si="50"/>
        <v>0</v>
      </c>
      <c r="DNX225" s="47">
        <f t="shared" si="50"/>
        <v>0</v>
      </c>
      <c r="DNY225" s="47">
        <f t="shared" si="50"/>
        <v>0</v>
      </c>
      <c r="DNZ225" s="47">
        <f t="shared" si="50"/>
        <v>0</v>
      </c>
      <c r="DOA225" s="47">
        <f t="shared" si="50"/>
        <v>0</v>
      </c>
      <c r="DOB225" s="47">
        <f t="shared" si="50"/>
        <v>0</v>
      </c>
      <c r="DOC225" s="47">
        <f t="shared" si="50"/>
        <v>0</v>
      </c>
      <c r="DOD225" s="47">
        <f t="shared" si="50"/>
        <v>0</v>
      </c>
      <c r="DOE225" s="47">
        <f t="shared" si="50"/>
        <v>0</v>
      </c>
      <c r="DOF225" s="47">
        <f t="shared" si="50"/>
        <v>0</v>
      </c>
      <c r="DOG225" s="47">
        <f t="shared" si="50"/>
        <v>0</v>
      </c>
      <c r="DOH225" s="47">
        <f t="shared" si="50"/>
        <v>0</v>
      </c>
      <c r="DOI225" s="47">
        <f t="shared" si="50"/>
        <v>0</v>
      </c>
      <c r="DOJ225" s="47">
        <f t="shared" si="50"/>
        <v>0</v>
      </c>
      <c r="DOK225" s="47">
        <f t="shared" si="50"/>
        <v>0</v>
      </c>
      <c r="DOL225" s="47">
        <f t="shared" si="50"/>
        <v>0</v>
      </c>
      <c r="DOM225" s="47">
        <f t="shared" si="50"/>
        <v>0</v>
      </c>
      <c r="DON225" s="47">
        <f t="shared" si="50"/>
        <v>0</v>
      </c>
      <c r="DOO225" s="47">
        <f t="shared" si="50"/>
        <v>0</v>
      </c>
      <c r="DOP225" s="47">
        <f t="shared" si="50"/>
        <v>0</v>
      </c>
      <c r="DOQ225" s="47">
        <f t="shared" si="50"/>
        <v>0</v>
      </c>
      <c r="DOR225" s="47">
        <f t="shared" si="50"/>
        <v>0</v>
      </c>
      <c r="DOS225" s="47">
        <f t="shared" si="50"/>
        <v>0</v>
      </c>
      <c r="DOT225" s="47">
        <f t="shared" si="50"/>
        <v>0</v>
      </c>
      <c r="DOU225" s="47">
        <f t="shared" si="50"/>
        <v>0</v>
      </c>
      <c r="DOV225" s="47">
        <f t="shared" si="50"/>
        <v>0</v>
      </c>
      <c r="DOW225" s="47">
        <f t="shared" si="50"/>
        <v>0</v>
      </c>
      <c r="DOX225" s="47">
        <f t="shared" si="50"/>
        <v>0</v>
      </c>
      <c r="DOY225" s="47">
        <f t="shared" si="50"/>
        <v>0</v>
      </c>
      <c r="DOZ225" s="47">
        <f t="shared" si="50"/>
        <v>0</v>
      </c>
      <c r="DPA225" s="47">
        <f t="shared" si="50"/>
        <v>0</v>
      </c>
      <c r="DPB225" s="47">
        <f t="shared" si="50"/>
        <v>0</v>
      </c>
      <c r="DPC225" s="47">
        <f t="shared" si="50"/>
        <v>0</v>
      </c>
      <c r="DPD225" s="47">
        <f t="shared" si="50"/>
        <v>0</v>
      </c>
      <c r="DPE225" s="47">
        <f t="shared" si="50"/>
        <v>0</v>
      </c>
      <c r="DPF225" s="47">
        <f t="shared" si="50"/>
        <v>0</v>
      </c>
      <c r="DPG225" s="47">
        <f t="shared" si="50"/>
        <v>0</v>
      </c>
      <c r="DPH225" s="47">
        <f t="shared" si="50"/>
        <v>0</v>
      </c>
      <c r="DPI225" s="47">
        <f t="shared" si="50"/>
        <v>0</v>
      </c>
      <c r="DPJ225" s="47">
        <f t="shared" si="50"/>
        <v>0</v>
      </c>
      <c r="DPK225" s="47">
        <f t="shared" si="50"/>
        <v>0</v>
      </c>
      <c r="DPL225" s="47">
        <f t="shared" si="50"/>
        <v>0</v>
      </c>
      <c r="DPM225" s="47">
        <f t="shared" si="50"/>
        <v>0</v>
      </c>
      <c r="DPN225" s="47">
        <f t="shared" si="50"/>
        <v>0</v>
      </c>
      <c r="DPO225" s="47">
        <f t="shared" si="50"/>
        <v>0</v>
      </c>
      <c r="DPP225" s="47">
        <f t="shared" si="50"/>
        <v>0</v>
      </c>
      <c r="DPQ225" s="47">
        <f t="shared" si="50"/>
        <v>0</v>
      </c>
      <c r="DPR225" s="47">
        <f t="shared" si="50"/>
        <v>0</v>
      </c>
      <c r="DPS225" s="47">
        <f t="shared" si="50"/>
        <v>0</v>
      </c>
      <c r="DPT225" s="47">
        <f t="shared" si="50"/>
        <v>0</v>
      </c>
      <c r="DPU225" s="47">
        <f t="shared" ref="DPU225:DSF225" si="51">SUM(DPU220:DPU224)</f>
        <v>0</v>
      </c>
      <c r="DPV225" s="47">
        <f t="shared" si="51"/>
        <v>0</v>
      </c>
      <c r="DPW225" s="47">
        <f t="shared" si="51"/>
        <v>0</v>
      </c>
      <c r="DPX225" s="47">
        <f t="shared" si="51"/>
        <v>0</v>
      </c>
      <c r="DPY225" s="47">
        <f t="shared" si="51"/>
        <v>0</v>
      </c>
      <c r="DPZ225" s="47">
        <f t="shared" si="51"/>
        <v>0</v>
      </c>
      <c r="DQA225" s="47">
        <f t="shared" si="51"/>
        <v>0</v>
      </c>
      <c r="DQB225" s="47">
        <f t="shared" si="51"/>
        <v>0</v>
      </c>
      <c r="DQC225" s="47">
        <f t="shared" si="51"/>
        <v>0</v>
      </c>
      <c r="DQD225" s="47">
        <f t="shared" si="51"/>
        <v>0</v>
      </c>
      <c r="DQE225" s="47">
        <f t="shared" si="51"/>
        <v>0</v>
      </c>
      <c r="DQF225" s="47">
        <f t="shared" si="51"/>
        <v>0</v>
      </c>
      <c r="DQG225" s="47">
        <f t="shared" si="51"/>
        <v>0</v>
      </c>
      <c r="DQH225" s="47">
        <f t="shared" si="51"/>
        <v>0</v>
      </c>
      <c r="DQI225" s="47">
        <f t="shared" si="51"/>
        <v>0</v>
      </c>
      <c r="DQJ225" s="47">
        <f t="shared" si="51"/>
        <v>0</v>
      </c>
      <c r="DQK225" s="47">
        <f t="shared" si="51"/>
        <v>0</v>
      </c>
      <c r="DQL225" s="47">
        <f t="shared" si="51"/>
        <v>0</v>
      </c>
      <c r="DQM225" s="47">
        <f t="shared" si="51"/>
        <v>0</v>
      </c>
      <c r="DQN225" s="47">
        <f t="shared" si="51"/>
        <v>0</v>
      </c>
      <c r="DQO225" s="47">
        <f t="shared" si="51"/>
        <v>0</v>
      </c>
      <c r="DQP225" s="47">
        <f t="shared" si="51"/>
        <v>0</v>
      </c>
      <c r="DQQ225" s="47">
        <f t="shared" si="51"/>
        <v>0</v>
      </c>
      <c r="DQR225" s="47">
        <f t="shared" si="51"/>
        <v>0</v>
      </c>
      <c r="DQS225" s="47">
        <f t="shared" si="51"/>
        <v>0</v>
      </c>
      <c r="DQT225" s="47">
        <f t="shared" si="51"/>
        <v>0</v>
      </c>
      <c r="DQU225" s="47">
        <f t="shared" si="51"/>
        <v>0</v>
      </c>
      <c r="DQV225" s="47">
        <f t="shared" si="51"/>
        <v>0</v>
      </c>
      <c r="DQW225" s="47">
        <f t="shared" si="51"/>
        <v>0</v>
      </c>
      <c r="DQX225" s="47">
        <f t="shared" si="51"/>
        <v>0</v>
      </c>
      <c r="DQY225" s="47">
        <f t="shared" si="51"/>
        <v>0</v>
      </c>
      <c r="DQZ225" s="47">
        <f t="shared" si="51"/>
        <v>0</v>
      </c>
      <c r="DRA225" s="47">
        <f t="shared" si="51"/>
        <v>0</v>
      </c>
      <c r="DRB225" s="47">
        <f t="shared" si="51"/>
        <v>0</v>
      </c>
      <c r="DRC225" s="47">
        <f t="shared" si="51"/>
        <v>0</v>
      </c>
      <c r="DRD225" s="47">
        <f t="shared" si="51"/>
        <v>0</v>
      </c>
      <c r="DRE225" s="47">
        <f t="shared" si="51"/>
        <v>0</v>
      </c>
      <c r="DRF225" s="47">
        <f t="shared" si="51"/>
        <v>0</v>
      </c>
      <c r="DRG225" s="47">
        <f t="shared" si="51"/>
        <v>0</v>
      </c>
      <c r="DRH225" s="47">
        <f t="shared" si="51"/>
        <v>0</v>
      </c>
      <c r="DRI225" s="47">
        <f t="shared" si="51"/>
        <v>0</v>
      </c>
      <c r="DRJ225" s="47">
        <f t="shared" si="51"/>
        <v>0</v>
      </c>
      <c r="DRK225" s="47">
        <f t="shared" si="51"/>
        <v>0</v>
      </c>
      <c r="DRL225" s="47">
        <f t="shared" si="51"/>
        <v>0</v>
      </c>
      <c r="DRM225" s="47">
        <f t="shared" si="51"/>
        <v>0</v>
      </c>
      <c r="DRN225" s="47">
        <f t="shared" si="51"/>
        <v>0</v>
      </c>
      <c r="DRO225" s="47">
        <f t="shared" si="51"/>
        <v>0</v>
      </c>
      <c r="DRP225" s="47">
        <f t="shared" si="51"/>
        <v>0</v>
      </c>
      <c r="DRQ225" s="47">
        <f t="shared" si="51"/>
        <v>0</v>
      </c>
      <c r="DRR225" s="47">
        <f t="shared" si="51"/>
        <v>0</v>
      </c>
      <c r="DRS225" s="47">
        <f t="shared" si="51"/>
        <v>0</v>
      </c>
      <c r="DRT225" s="47">
        <f t="shared" si="51"/>
        <v>0</v>
      </c>
      <c r="DRU225" s="47">
        <f t="shared" si="51"/>
        <v>0</v>
      </c>
      <c r="DRV225" s="47">
        <f t="shared" si="51"/>
        <v>0</v>
      </c>
      <c r="DRW225" s="47">
        <f t="shared" si="51"/>
        <v>0</v>
      </c>
      <c r="DRX225" s="47">
        <f t="shared" si="51"/>
        <v>0</v>
      </c>
      <c r="DRY225" s="47">
        <f t="shared" si="51"/>
        <v>0</v>
      </c>
      <c r="DRZ225" s="47">
        <f t="shared" si="51"/>
        <v>0</v>
      </c>
      <c r="DSA225" s="47">
        <f t="shared" si="51"/>
        <v>0</v>
      </c>
      <c r="DSB225" s="47">
        <f t="shared" si="51"/>
        <v>0</v>
      </c>
      <c r="DSC225" s="47">
        <f t="shared" si="51"/>
        <v>0</v>
      </c>
      <c r="DSD225" s="47">
        <f t="shared" si="51"/>
        <v>0</v>
      </c>
      <c r="DSE225" s="47">
        <f t="shared" si="51"/>
        <v>0</v>
      </c>
      <c r="DSF225" s="47">
        <f t="shared" si="51"/>
        <v>0</v>
      </c>
      <c r="DSG225" s="47">
        <f t="shared" ref="DSG225:DUR225" si="52">SUM(DSG220:DSG224)</f>
        <v>0</v>
      </c>
      <c r="DSH225" s="47">
        <f t="shared" si="52"/>
        <v>0</v>
      </c>
      <c r="DSI225" s="47">
        <f t="shared" si="52"/>
        <v>0</v>
      </c>
      <c r="DSJ225" s="47">
        <f t="shared" si="52"/>
        <v>0</v>
      </c>
      <c r="DSK225" s="47">
        <f t="shared" si="52"/>
        <v>0</v>
      </c>
      <c r="DSL225" s="47">
        <f t="shared" si="52"/>
        <v>0</v>
      </c>
      <c r="DSM225" s="47">
        <f t="shared" si="52"/>
        <v>0</v>
      </c>
      <c r="DSN225" s="47">
        <f t="shared" si="52"/>
        <v>0</v>
      </c>
      <c r="DSO225" s="47">
        <f t="shared" si="52"/>
        <v>0</v>
      </c>
      <c r="DSP225" s="47">
        <f t="shared" si="52"/>
        <v>0</v>
      </c>
      <c r="DSQ225" s="47">
        <f t="shared" si="52"/>
        <v>0</v>
      </c>
      <c r="DSR225" s="47">
        <f t="shared" si="52"/>
        <v>0</v>
      </c>
      <c r="DSS225" s="47">
        <f t="shared" si="52"/>
        <v>0</v>
      </c>
      <c r="DST225" s="47">
        <f t="shared" si="52"/>
        <v>0</v>
      </c>
      <c r="DSU225" s="47">
        <f t="shared" si="52"/>
        <v>0</v>
      </c>
      <c r="DSV225" s="47">
        <f t="shared" si="52"/>
        <v>0</v>
      </c>
      <c r="DSW225" s="47">
        <f t="shared" si="52"/>
        <v>0</v>
      </c>
      <c r="DSX225" s="47">
        <f t="shared" si="52"/>
        <v>0</v>
      </c>
      <c r="DSY225" s="47">
        <f t="shared" si="52"/>
        <v>0</v>
      </c>
      <c r="DSZ225" s="47">
        <f t="shared" si="52"/>
        <v>0</v>
      </c>
      <c r="DTA225" s="47">
        <f t="shared" si="52"/>
        <v>0</v>
      </c>
      <c r="DTB225" s="47">
        <f t="shared" si="52"/>
        <v>0</v>
      </c>
      <c r="DTC225" s="47">
        <f t="shared" si="52"/>
        <v>0</v>
      </c>
      <c r="DTD225" s="47">
        <f t="shared" si="52"/>
        <v>0</v>
      </c>
      <c r="DTE225" s="47">
        <f t="shared" si="52"/>
        <v>0</v>
      </c>
      <c r="DTF225" s="47">
        <f t="shared" si="52"/>
        <v>0</v>
      </c>
      <c r="DTG225" s="47">
        <f t="shared" si="52"/>
        <v>0</v>
      </c>
      <c r="DTH225" s="47">
        <f t="shared" si="52"/>
        <v>0</v>
      </c>
      <c r="DTI225" s="47">
        <f t="shared" si="52"/>
        <v>0</v>
      </c>
      <c r="DTJ225" s="47">
        <f t="shared" si="52"/>
        <v>0</v>
      </c>
      <c r="DTK225" s="47">
        <f t="shared" si="52"/>
        <v>0</v>
      </c>
      <c r="DTL225" s="47">
        <f t="shared" si="52"/>
        <v>0</v>
      </c>
      <c r="DTM225" s="47">
        <f t="shared" si="52"/>
        <v>0</v>
      </c>
      <c r="DTN225" s="47">
        <f t="shared" si="52"/>
        <v>0</v>
      </c>
      <c r="DTO225" s="47">
        <f t="shared" si="52"/>
        <v>0</v>
      </c>
      <c r="DTP225" s="47">
        <f t="shared" si="52"/>
        <v>0</v>
      </c>
      <c r="DTQ225" s="47">
        <f t="shared" si="52"/>
        <v>0</v>
      </c>
      <c r="DTR225" s="47">
        <f t="shared" si="52"/>
        <v>0</v>
      </c>
      <c r="DTS225" s="47">
        <f t="shared" si="52"/>
        <v>0</v>
      </c>
      <c r="DTT225" s="47">
        <f t="shared" si="52"/>
        <v>0</v>
      </c>
      <c r="DTU225" s="47">
        <f t="shared" si="52"/>
        <v>0</v>
      </c>
      <c r="DTV225" s="47">
        <f t="shared" si="52"/>
        <v>0</v>
      </c>
      <c r="DTW225" s="47">
        <f t="shared" si="52"/>
        <v>0</v>
      </c>
      <c r="DTX225" s="47">
        <f t="shared" si="52"/>
        <v>0</v>
      </c>
      <c r="DTY225" s="47">
        <f t="shared" si="52"/>
        <v>0</v>
      </c>
      <c r="DTZ225" s="47">
        <f t="shared" si="52"/>
        <v>0</v>
      </c>
      <c r="DUA225" s="47">
        <f t="shared" si="52"/>
        <v>0</v>
      </c>
      <c r="DUB225" s="47">
        <f t="shared" si="52"/>
        <v>0</v>
      </c>
      <c r="DUC225" s="47">
        <f t="shared" si="52"/>
        <v>0</v>
      </c>
      <c r="DUD225" s="47">
        <f t="shared" si="52"/>
        <v>0</v>
      </c>
      <c r="DUE225" s="47">
        <f t="shared" si="52"/>
        <v>0</v>
      </c>
      <c r="DUF225" s="47">
        <f t="shared" si="52"/>
        <v>0</v>
      </c>
      <c r="DUG225" s="47">
        <f t="shared" si="52"/>
        <v>0</v>
      </c>
      <c r="DUH225" s="47">
        <f t="shared" si="52"/>
        <v>0</v>
      </c>
      <c r="DUI225" s="47">
        <f t="shared" si="52"/>
        <v>0</v>
      </c>
      <c r="DUJ225" s="47">
        <f t="shared" si="52"/>
        <v>0</v>
      </c>
      <c r="DUK225" s="47">
        <f t="shared" si="52"/>
        <v>0</v>
      </c>
      <c r="DUL225" s="47">
        <f t="shared" si="52"/>
        <v>0</v>
      </c>
      <c r="DUM225" s="47">
        <f t="shared" si="52"/>
        <v>0</v>
      </c>
      <c r="DUN225" s="47">
        <f t="shared" si="52"/>
        <v>0</v>
      </c>
      <c r="DUO225" s="47">
        <f t="shared" si="52"/>
        <v>0</v>
      </c>
      <c r="DUP225" s="47">
        <f t="shared" si="52"/>
        <v>0</v>
      </c>
      <c r="DUQ225" s="47">
        <f t="shared" si="52"/>
        <v>0</v>
      </c>
      <c r="DUR225" s="47">
        <f t="shared" si="52"/>
        <v>0</v>
      </c>
      <c r="DUS225" s="47">
        <f t="shared" ref="DUS225:DXD225" si="53">SUM(DUS220:DUS224)</f>
        <v>0</v>
      </c>
      <c r="DUT225" s="47">
        <f t="shared" si="53"/>
        <v>0</v>
      </c>
      <c r="DUU225" s="47">
        <f t="shared" si="53"/>
        <v>0</v>
      </c>
      <c r="DUV225" s="47">
        <f t="shared" si="53"/>
        <v>0</v>
      </c>
      <c r="DUW225" s="47">
        <f t="shared" si="53"/>
        <v>0</v>
      </c>
      <c r="DUX225" s="47">
        <f t="shared" si="53"/>
        <v>0</v>
      </c>
      <c r="DUY225" s="47">
        <f t="shared" si="53"/>
        <v>0</v>
      </c>
      <c r="DUZ225" s="47">
        <f t="shared" si="53"/>
        <v>0</v>
      </c>
      <c r="DVA225" s="47">
        <f t="shared" si="53"/>
        <v>0</v>
      </c>
      <c r="DVB225" s="47">
        <f t="shared" si="53"/>
        <v>0</v>
      </c>
      <c r="DVC225" s="47">
        <f t="shared" si="53"/>
        <v>0</v>
      </c>
      <c r="DVD225" s="47">
        <f t="shared" si="53"/>
        <v>0</v>
      </c>
      <c r="DVE225" s="47">
        <f t="shared" si="53"/>
        <v>0</v>
      </c>
      <c r="DVF225" s="47">
        <f t="shared" si="53"/>
        <v>0</v>
      </c>
      <c r="DVG225" s="47">
        <f t="shared" si="53"/>
        <v>0</v>
      </c>
      <c r="DVH225" s="47">
        <f t="shared" si="53"/>
        <v>0</v>
      </c>
      <c r="DVI225" s="47">
        <f t="shared" si="53"/>
        <v>0</v>
      </c>
      <c r="DVJ225" s="47">
        <f t="shared" si="53"/>
        <v>0</v>
      </c>
      <c r="DVK225" s="47">
        <f t="shared" si="53"/>
        <v>0</v>
      </c>
      <c r="DVL225" s="47">
        <f t="shared" si="53"/>
        <v>0</v>
      </c>
      <c r="DVM225" s="47">
        <f t="shared" si="53"/>
        <v>0</v>
      </c>
      <c r="DVN225" s="47">
        <f t="shared" si="53"/>
        <v>0</v>
      </c>
      <c r="DVO225" s="47">
        <f t="shared" si="53"/>
        <v>0</v>
      </c>
      <c r="DVP225" s="47">
        <f t="shared" si="53"/>
        <v>0</v>
      </c>
      <c r="DVQ225" s="47">
        <f t="shared" si="53"/>
        <v>0</v>
      </c>
      <c r="DVR225" s="47">
        <f t="shared" si="53"/>
        <v>0</v>
      </c>
      <c r="DVS225" s="47">
        <f t="shared" si="53"/>
        <v>0</v>
      </c>
      <c r="DVT225" s="47">
        <f t="shared" si="53"/>
        <v>0</v>
      </c>
      <c r="DVU225" s="47">
        <f t="shared" si="53"/>
        <v>0</v>
      </c>
      <c r="DVV225" s="47">
        <f t="shared" si="53"/>
        <v>0</v>
      </c>
      <c r="DVW225" s="47">
        <f t="shared" si="53"/>
        <v>0</v>
      </c>
      <c r="DVX225" s="47">
        <f t="shared" si="53"/>
        <v>0</v>
      </c>
      <c r="DVY225" s="47">
        <f t="shared" si="53"/>
        <v>0</v>
      </c>
      <c r="DVZ225" s="47">
        <f t="shared" si="53"/>
        <v>0</v>
      </c>
      <c r="DWA225" s="47">
        <f t="shared" si="53"/>
        <v>0</v>
      </c>
      <c r="DWB225" s="47">
        <f t="shared" si="53"/>
        <v>0</v>
      </c>
      <c r="DWC225" s="47">
        <f t="shared" si="53"/>
        <v>0</v>
      </c>
      <c r="DWD225" s="47">
        <f t="shared" si="53"/>
        <v>0</v>
      </c>
      <c r="DWE225" s="47">
        <f t="shared" si="53"/>
        <v>0</v>
      </c>
      <c r="DWF225" s="47">
        <f t="shared" si="53"/>
        <v>0</v>
      </c>
      <c r="DWG225" s="47">
        <f t="shared" si="53"/>
        <v>0</v>
      </c>
      <c r="DWH225" s="47">
        <f t="shared" si="53"/>
        <v>0</v>
      </c>
      <c r="DWI225" s="47">
        <f t="shared" si="53"/>
        <v>0</v>
      </c>
      <c r="DWJ225" s="47">
        <f t="shared" si="53"/>
        <v>0</v>
      </c>
      <c r="DWK225" s="47">
        <f t="shared" si="53"/>
        <v>0</v>
      </c>
      <c r="DWL225" s="47">
        <f t="shared" si="53"/>
        <v>0</v>
      </c>
      <c r="DWM225" s="47">
        <f t="shared" si="53"/>
        <v>0</v>
      </c>
      <c r="DWN225" s="47">
        <f t="shared" si="53"/>
        <v>0</v>
      </c>
      <c r="DWO225" s="47">
        <f t="shared" si="53"/>
        <v>0</v>
      </c>
      <c r="DWP225" s="47">
        <f t="shared" si="53"/>
        <v>0</v>
      </c>
      <c r="DWQ225" s="47">
        <f t="shared" si="53"/>
        <v>0</v>
      </c>
      <c r="DWR225" s="47">
        <f t="shared" si="53"/>
        <v>0</v>
      </c>
      <c r="DWS225" s="47">
        <f t="shared" si="53"/>
        <v>0</v>
      </c>
      <c r="DWT225" s="47">
        <f t="shared" si="53"/>
        <v>0</v>
      </c>
      <c r="DWU225" s="47">
        <f t="shared" si="53"/>
        <v>0</v>
      </c>
      <c r="DWV225" s="47">
        <f t="shared" si="53"/>
        <v>0</v>
      </c>
      <c r="DWW225" s="47">
        <f t="shared" si="53"/>
        <v>0</v>
      </c>
      <c r="DWX225" s="47">
        <f t="shared" si="53"/>
        <v>0</v>
      </c>
      <c r="DWY225" s="47">
        <f t="shared" si="53"/>
        <v>0</v>
      </c>
      <c r="DWZ225" s="47">
        <f t="shared" si="53"/>
        <v>0</v>
      </c>
      <c r="DXA225" s="47">
        <f t="shared" si="53"/>
        <v>0</v>
      </c>
      <c r="DXB225" s="47">
        <f t="shared" si="53"/>
        <v>0</v>
      </c>
      <c r="DXC225" s="47">
        <f t="shared" si="53"/>
        <v>0</v>
      </c>
      <c r="DXD225" s="47">
        <f t="shared" si="53"/>
        <v>0</v>
      </c>
      <c r="DXE225" s="47">
        <f t="shared" ref="DXE225:DZP225" si="54">SUM(DXE220:DXE224)</f>
        <v>0</v>
      </c>
      <c r="DXF225" s="47">
        <f t="shared" si="54"/>
        <v>0</v>
      </c>
      <c r="DXG225" s="47">
        <f t="shared" si="54"/>
        <v>0</v>
      </c>
      <c r="DXH225" s="47">
        <f t="shared" si="54"/>
        <v>0</v>
      </c>
      <c r="DXI225" s="47">
        <f t="shared" si="54"/>
        <v>0</v>
      </c>
      <c r="DXJ225" s="47">
        <f t="shared" si="54"/>
        <v>0</v>
      </c>
      <c r="DXK225" s="47">
        <f t="shared" si="54"/>
        <v>0</v>
      </c>
      <c r="DXL225" s="47">
        <f t="shared" si="54"/>
        <v>0</v>
      </c>
      <c r="DXM225" s="47">
        <f t="shared" si="54"/>
        <v>0</v>
      </c>
      <c r="DXN225" s="47">
        <f t="shared" si="54"/>
        <v>0</v>
      </c>
      <c r="DXO225" s="47">
        <f t="shared" si="54"/>
        <v>0</v>
      </c>
      <c r="DXP225" s="47">
        <f t="shared" si="54"/>
        <v>0</v>
      </c>
      <c r="DXQ225" s="47">
        <f t="shared" si="54"/>
        <v>0</v>
      </c>
      <c r="DXR225" s="47">
        <f t="shared" si="54"/>
        <v>0</v>
      </c>
      <c r="DXS225" s="47">
        <f t="shared" si="54"/>
        <v>0</v>
      </c>
      <c r="DXT225" s="47">
        <f t="shared" si="54"/>
        <v>0</v>
      </c>
      <c r="DXU225" s="47">
        <f t="shared" si="54"/>
        <v>0</v>
      </c>
      <c r="DXV225" s="47">
        <f t="shared" si="54"/>
        <v>0</v>
      </c>
      <c r="DXW225" s="47">
        <f t="shared" si="54"/>
        <v>0</v>
      </c>
      <c r="DXX225" s="47">
        <f t="shared" si="54"/>
        <v>0</v>
      </c>
      <c r="DXY225" s="47">
        <f t="shared" si="54"/>
        <v>0</v>
      </c>
      <c r="DXZ225" s="47">
        <f t="shared" si="54"/>
        <v>0</v>
      </c>
      <c r="DYA225" s="47">
        <f t="shared" si="54"/>
        <v>0</v>
      </c>
      <c r="DYB225" s="47">
        <f t="shared" si="54"/>
        <v>0</v>
      </c>
      <c r="DYC225" s="47">
        <f t="shared" si="54"/>
        <v>0</v>
      </c>
      <c r="DYD225" s="47">
        <f t="shared" si="54"/>
        <v>0</v>
      </c>
      <c r="DYE225" s="47">
        <f t="shared" si="54"/>
        <v>0</v>
      </c>
      <c r="DYF225" s="47">
        <f t="shared" si="54"/>
        <v>0</v>
      </c>
      <c r="DYG225" s="47">
        <f t="shared" si="54"/>
        <v>0</v>
      </c>
      <c r="DYH225" s="47">
        <f t="shared" si="54"/>
        <v>0</v>
      </c>
      <c r="DYI225" s="47">
        <f t="shared" si="54"/>
        <v>0</v>
      </c>
      <c r="DYJ225" s="47">
        <f t="shared" si="54"/>
        <v>0</v>
      </c>
      <c r="DYK225" s="47">
        <f t="shared" si="54"/>
        <v>0</v>
      </c>
      <c r="DYL225" s="47">
        <f t="shared" si="54"/>
        <v>0</v>
      </c>
      <c r="DYM225" s="47">
        <f t="shared" si="54"/>
        <v>0</v>
      </c>
      <c r="DYN225" s="47">
        <f t="shared" si="54"/>
        <v>0</v>
      </c>
      <c r="DYO225" s="47">
        <f t="shared" si="54"/>
        <v>0</v>
      </c>
      <c r="DYP225" s="47">
        <f t="shared" si="54"/>
        <v>0</v>
      </c>
      <c r="DYQ225" s="47">
        <f t="shared" si="54"/>
        <v>0</v>
      </c>
      <c r="DYR225" s="47">
        <f t="shared" si="54"/>
        <v>0</v>
      </c>
      <c r="DYS225" s="47">
        <f t="shared" si="54"/>
        <v>0</v>
      </c>
      <c r="DYT225" s="47">
        <f t="shared" si="54"/>
        <v>0</v>
      </c>
      <c r="DYU225" s="47">
        <f t="shared" si="54"/>
        <v>0</v>
      </c>
      <c r="DYV225" s="47">
        <f t="shared" si="54"/>
        <v>0</v>
      </c>
      <c r="DYW225" s="47">
        <f t="shared" si="54"/>
        <v>0</v>
      </c>
      <c r="DYX225" s="47">
        <f t="shared" si="54"/>
        <v>0</v>
      </c>
      <c r="DYY225" s="47">
        <f t="shared" si="54"/>
        <v>0</v>
      </c>
      <c r="DYZ225" s="47">
        <f t="shared" si="54"/>
        <v>0</v>
      </c>
      <c r="DZA225" s="47">
        <f t="shared" si="54"/>
        <v>0</v>
      </c>
      <c r="DZB225" s="47">
        <f t="shared" si="54"/>
        <v>0</v>
      </c>
      <c r="DZC225" s="47">
        <f t="shared" si="54"/>
        <v>0</v>
      </c>
      <c r="DZD225" s="47">
        <f t="shared" si="54"/>
        <v>0</v>
      </c>
      <c r="DZE225" s="47">
        <f t="shared" si="54"/>
        <v>0</v>
      </c>
      <c r="DZF225" s="47">
        <f t="shared" si="54"/>
        <v>0</v>
      </c>
      <c r="DZG225" s="47">
        <f t="shared" si="54"/>
        <v>0</v>
      </c>
      <c r="DZH225" s="47">
        <f t="shared" si="54"/>
        <v>0</v>
      </c>
      <c r="DZI225" s="47">
        <f t="shared" si="54"/>
        <v>0</v>
      </c>
      <c r="DZJ225" s="47">
        <f t="shared" si="54"/>
        <v>0</v>
      </c>
      <c r="DZK225" s="47">
        <f t="shared" si="54"/>
        <v>0</v>
      </c>
      <c r="DZL225" s="47">
        <f t="shared" si="54"/>
        <v>0</v>
      </c>
      <c r="DZM225" s="47">
        <f t="shared" si="54"/>
        <v>0</v>
      </c>
      <c r="DZN225" s="47">
        <f t="shared" si="54"/>
        <v>0</v>
      </c>
      <c r="DZO225" s="47">
        <f t="shared" si="54"/>
        <v>0</v>
      </c>
      <c r="DZP225" s="47">
        <f t="shared" si="54"/>
        <v>0</v>
      </c>
      <c r="DZQ225" s="47">
        <f t="shared" ref="DZQ225:ECB225" si="55">SUM(DZQ220:DZQ224)</f>
        <v>0</v>
      </c>
      <c r="DZR225" s="47">
        <f t="shared" si="55"/>
        <v>0</v>
      </c>
      <c r="DZS225" s="47">
        <f t="shared" si="55"/>
        <v>0</v>
      </c>
      <c r="DZT225" s="47">
        <f t="shared" si="55"/>
        <v>0</v>
      </c>
      <c r="DZU225" s="47">
        <f t="shared" si="55"/>
        <v>0</v>
      </c>
      <c r="DZV225" s="47">
        <f t="shared" si="55"/>
        <v>0</v>
      </c>
      <c r="DZW225" s="47">
        <f t="shared" si="55"/>
        <v>0</v>
      </c>
      <c r="DZX225" s="47">
        <f t="shared" si="55"/>
        <v>0</v>
      </c>
      <c r="DZY225" s="47">
        <f t="shared" si="55"/>
        <v>0</v>
      </c>
      <c r="DZZ225" s="47">
        <f t="shared" si="55"/>
        <v>0</v>
      </c>
      <c r="EAA225" s="47">
        <f t="shared" si="55"/>
        <v>0</v>
      </c>
      <c r="EAB225" s="47">
        <f t="shared" si="55"/>
        <v>0</v>
      </c>
      <c r="EAC225" s="47">
        <f t="shared" si="55"/>
        <v>0</v>
      </c>
      <c r="EAD225" s="47">
        <f t="shared" si="55"/>
        <v>0</v>
      </c>
      <c r="EAE225" s="47">
        <f t="shared" si="55"/>
        <v>0</v>
      </c>
      <c r="EAF225" s="47">
        <f t="shared" si="55"/>
        <v>0</v>
      </c>
      <c r="EAG225" s="47">
        <f t="shared" si="55"/>
        <v>0</v>
      </c>
      <c r="EAH225" s="47">
        <f t="shared" si="55"/>
        <v>0</v>
      </c>
      <c r="EAI225" s="47">
        <f t="shared" si="55"/>
        <v>0</v>
      </c>
      <c r="EAJ225" s="47">
        <f t="shared" si="55"/>
        <v>0</v>
      </c>
      <c r="EAK225" s="47">
        <f t="shared" si="55"/>
        <v>0</v>
      </c>
      <c r="EAL225" s="47">
        <f t="shared" si="55"/>
        <v>0</v>
      </c>
      <c r="EAM225" s="47">
        <f t="shared" si="55"/>
        <v>0</v>
      </c>
      <c r="EAN225" s="47">
        <f t="shared" si="55"/>
        <v>0</v>
      </c>
      <c r="EAO225" s="47">
        <f t="shared" si="55"/>
        <v>0</v>
      </c>
      <c r="EAP225" s="47">
        <f t="shared" si="55"/>
        <v>0</v>
      </c>
      <c r="EAQ225" s="47">
        <f t="shared" si="55"/>
        <v>0</v>
      </c>
      <c r="EAR225" s="47">
        <f t="shared" si="55"/>
        <v>0</v>
      </c>
      <c r="EAS225" s="47">
        <f t="shared" si="55"/>
        <v>0</v>
      </c>
      <c r="EAT225" s="47">
        <f t="shared" si="55"/>
        <v>0</v>
      </c>
      <c r="EAU225" s="47">
        <f t="shared" si="55"/>
        <v>0</v>
      </c>
      <c r="EAV225" s="47">
        <f t="shared" si="55"/>
        <v>0</v>
      </c>
      <c r="EAW225" s="47">
        <f t="shared" si="55"/>
        <v>0</v>
      </c>
      <c r="EAX225" s="47">
        <f t="shared" si="55"/>
        <v>0</v>
      </c>
      <c r="EAY225" s="47">
        <f t="shared" si="55"/>
        <v>0</v>
      </c>
      <c r="EAZ225" s="47">
        <f t="shared" si="55"/>
        <v>0</v>
      </c>
      <c r="EBA225" s="47">
        <f t="shared" si="55"/>
        <v>0</v>
      </c>
      <c r="EBB225" s="47">
        <f t="shared" si="55"/>
        <v>0</v>
      </c>
      <c r="EBC225" s="47">
        <f t="shared" si="55"/>
        <v>0</v>
      </c>
      <c r="EBD225" s="47">
        <f t="shared" si="55"/>
        <v>0</v>
      </c>
      <c r="EBE225" s="47">
        <f t="shared" si="55"/>
        <v>0</v>
      </c>
      <c r="EBF225" s="47">
        <f t="shared" si="55"/>
        <v>0</v>
      </c>
      <c r="EBG225" s="47">
        <f t="shared" si="55"/>
        <v>0</v>
      </c>
      <c r="EBH225" s="47">
        <f t="shared" si="55"/>
        <v>0</v>
      </c>
      <c r="EBI225" s="47">
        <f t="shared" si="55"/>
        <v>0</v>
      </c>
      <c r="EBJ225" s="47">
        <f t="shared" si="55"/>
        <v>0</v>
      </c>
      <c r="EBK225" s="47">
        <f t="shared" si="55"/>
        <v>0</v>
      </c>
      <c r="EBL225" s="47">
        <f t="shared" si="55"/>
        <v>0</v>
      </c>
      <c r="EBM225" s="47">
        <f t="shared" si="55"/>
        <v>0</v>
      </c>
      <c r="EBN225" s="47">
        <f t="shared" si="55"/>
        <v>0</v>
      </c>
      <c r="EBO225" s="47">
        <f t="shared" si="55"/>
        <v>0</v>
      </c>
      <c r="EBP225" s="47">
        <f t="shared" si="55"/>
        <v>0</v>
      </c>
      <c r="EBQ225" s="47">
        <f t="shared" si="55"/>
        <v>0</v>
      </c>
      <c r="EBR225" s="47">
        <f t="shared" si="55"/>
        <v>0</v>
      </c>
      <c r="EBS225" s="47">
        <f t="shared" si="55"/>
        <v>0</v>
      </c>
      <c r="EBT225" s="47">
        <f t="shared" si="55"/>
        <v>0</v>
      </c>
      <c r="EBU225" s="47">
        <f t="shared" si="55"/>
        <v>0</v>
      </c>
      <c r="EBV225" s="47">
        <f t="shared" si="55"/>
        <v>0</v>
      </c>
      <c r="EBW225" s="47">
        <f t="shared" si="55"/>
        <v>0</v>
      </c>
      <c r="EBX225" s="47">
        <f t="shared" si="55"/>
        <v>0</v>
      </c>
      <c r="EBY225" s="47">
        <f t="shared" si="55"/>
        <v>0</v>
      </c>
      <c r="EBZ225" s="47">
        <f t="shared" si="55"/>
        <v>0</v>
      </c>
      <c r="ECA225" s="47">
        <f t="shared" si="55"/>
        <v>0</v>
      </c>
      <c r="ECB225" s="47">
        <f t="shared" si="55"/>
        <v>0</v>
      </c>
      <c r="ECC225" s="47">
        <f t="shared" ref="ECC225:EEN225" si="56">SUM(ECC220:ECC224)</f>
        <v>0</v>
      </c>
      <c r="ECD225" s="47">
        <f t="shared" si="56"/>
        <v>0</v>
      </c>
      <c r="ECE225" s="47">
        <f t="shared" si="56"/>
        <v>0</v>
      </c>
      <c r="ECF225" s="47">
        <f t="shared" si="56"/>
        <v>0</v>
      </c>
      <c r="ECG225" s="47">
        <f t="shared" si="56"/>
        <v>0</v>
      </c>
      <c r="ECH225" s="47">
        <f t="shared" si="56"/>
        <v>0</v>
      </c>
      <c r="ECI225" s="47">
        <f t="shared" si="56"/>
        <v>0</v>
      </c>
      <c r="ECJ225" s="47">
        <f t="shared" si="56"/>
        <v>0</v>
      </c>
      <c r="ECK225" s="47">
        <f t="shared" si="56"/>
        <v>0</v>
      </c>
      <c r="ECL225" s="47">
        <f t="shared" si="56"/>
        <v>0</v>
      </c>
      <c r="ECM225" s="47">
        <f t="shared" si="56"/>
        <v>0</v>
      </c>
      <c r="ECN225" s="47">
        <f t="shared" si="56"/>
        <v>0</v>
      </c>
      <c r="ECO225" s="47">
        <f t="shared" si="56"/>
        <v>0</v>
      </c>
      <c r="ECP225" s="47">
        <f t="shared" si="56"/>
        <v>0</v>
      </c>
      <c r="ECQ225" s="47">
        <f t="shared" si="56"/>
        <v>0</v>
      </c>
      <c r="ECR225" s="47">
        <f t="shared" si="56"/>
        <v>0</v>
      </c>
      <c r="ECS225" s="47">
        <f t="shared" si="56"/>
        <v>0</v>
      </c>
      <c r="ECT225" s="47">
        <f t="shared" si="56"/>
        <v>0</v>
      </c>
      <c r="ECU225" s="47">
        <f t="shared" si="56"/>
        <v>0</v>
      </c>
      <c r="ECV225" s="47">
        <f t="shared" si="56"/>
        <v>0</v>
      </c>
      <c r="ECW225" s="47">
        <f t="shared" si="56"/>
        <v>0</v>
      </c>
      <c r="ECX225" s="47">
        <f t="shared" si="56"/>
        <v>0</v>
      </c>
      <c r="ECY225" s="47">
        <f t="shared" si="56"/>
        <v>0</v>
      </c>
      <c r="ECZ225" s="47">
        <f t="shared" si="56"/>
        <v>0</v>
      </c>
      <c r="EDA225" s="47">
        <f t="shared" si="56"/>
        <v>0</v>
      </c>
      <c r="EDB225" s="47">
        <f t="shared" si="56"/>
        <v>0</v>
      </c>
      <c r="EDC225" s="47">
        <f t="shared" si="56"/>
        <v>0</v>
      </c>
      <c r="EDD225" s="47">
        <f t="shared" si="56"/>
        <v>0</v>
      </c>
      <c r="EDE225" s="47">
        <f t="shared" si="56"/>
        <v>0</v>
      </c>
      <c r="EDF225" s="47">
        <f t="shared" si="56"/>
        <v>0</v>
      </c>
      <c r="EDG225" s="47">
        <f t="shared" si="56"/>
        <v>0</v>
      </c>
      <c r="EDH225" s="47">
        <f t="shared" si="56"/>
        <v>0</v>
      </c>
      <c r="EDI225" s="47">
        <f t="shared" si="56"/>
        <v>0</v>
      </c>
      <c r="EDJ225" s="47">
        <f t="shared" si="56"/>
        <v>0</v>
      </c>
      <c r="EDK225" s="47">
        <f t="shared" si="56"/>
        <v>0</v>
      </c>
      <c r="EDL225" s="47">
        <f t="shared" si="56"/>
        <v>0</v>
      </c>
      <c r="EDM225" s="47">
        <f t="shared" si="56"/>
        <v>0</v>
      </c>
      <c r="EDN225" s="47">
        <f t="shared" si="56"/>
        <v>0</v>
      </c>
      <c r="EDO225" s="47">
        <f t="shared" si="56"/>
        <v>0</v>
      </c>
      <c r="EDP225" s="47">
        <f t="shared" si="56"/>
        <v>0</v>
      </c>
      <c r="EDQ225" s="47">
        <f t="shared" si="56"/>
        <v>0</v>
      </c>
      <c r="EDR225" s="47">
        <f t="shared" si="56"/>
        <v>0</v>
      </c>
      <c r="EDS225" s="47">
        <f t="shared" si="56"/>
        <v>0</v>
      </c>
      <c r="EDT225" s="47">
        <f t="shared" si="56"/>
        <v>0</v>
      </c>
      <c r="EDU225" s="47">
        <f t="shared" si="56"/>
        <v>0</v>
      </c>
      <c r="EDV225" s="47">
        <f t="shared" si="56"/>
        <v>0</v>
      </c>
      <c r="EDW225" s="47">
        <f t="shared" si="56"/>
        <v>0</v>
      </c>
      <c r="EDX225" s="47">
        <f t="shared" si="56"/>
        <v>0</v>
      </c>
      <c r="EDY225" s="47">
        <f t="shared" si="56"/>
        <v>0</v>
      </c>
      <c r="EDZ225" s="47">
        <f t="shared" si="56"/>
        <v>0</v>
      </c>
      <c r="EEA225" s="47">
        <f t="shared" si="56"/>
        <v>0</v>
      </c>
      <c r="EEB225" s="47">
        <f t="shared" si="56"/>
        <v>0</v>
      </c>
      <c r="EEC225" s="47">
        <f t="shared" si="56"/>
        <v>0</v>
      </c>
      <c r="EED225" s="47">
        <f t="shared" si="56"/>
        <v>0</v>
      </c>
      <c r="EEE225" s="47">
        <f t="shared" si="56"/>
        <v>0</v>
      </c>
      <c r="EEF225" s="47">
        <f t="shared" si="56"/>
        <v>0</v>
      </c>
      <c r="EEG225" s="47">
        <f t="shared" si="56"/>
        <v>0</v>
      </c>
      <c r="EEH225" s="47">
        <f t="shared" si="56"/>
        <v>0</v>
      </c>
      <c r="EEI225" s="47">
        <f t="shared" si="56"/>
        <v>0</v>
      </c>
      <c r="EEJ225" s="47">
        <f t="shared" si="56"/>
        <v>0</v>
      </c>
      <c r="EEK225" s="47">
        <f t="shared" si="56"/>
        <v>0</v>
      </c>
      <c r="EEL225" s="47">
        <f t="shared" si="56"/>
        <v>0</v>
      </c>
      <c r="EEM225" s="47">
        <f t="shared" si="56"/>
        <v>0</v>
      </c>
      <c r="EEN225" s="47">
        <f t="shared" si="56"/>
        <v>0</v>
      </c>
      <c r="EEO225" s="47">
        <f t="shared" ref="EEO225:EGZ225" si="57">SUM(EEO220:EEO224)</f>
        <v>0</v>
      </c>
      <c r="EEP225" s="47">
        <f t="shared" si="57"/>
        <v>0</v>
      </c>
      <c r="EEQ225" s="47">
        <f t="shared" si="57"/>
        <v>0</v>
      </c>
      <c r="EER225" s="47">
        <f t="shared" si="57"/>
        <v>0</v>
      </c>
      <c r="EES225" s="47">
        <f t="shared" si="57"/>
        <v>0</v>
      </c>
      <c r="EET225" s="47">
        <f t="shared" si="57"/>
        <v>0</v>
      </c>
      <c r="EEU225" s="47">
        <f t="shared" si="57"/>
        <v>0</v>
      </c>
      <c r="EEV225" s="47">
        <f t="shared" si="57"/>
        <v>0</v>
      </c>
      <c r="EEW225" s="47">
        <f t="shared" si="57"/>
        <v>0</v>
      </c>
      <c r="EEX225" s="47">
        <f t="shared" si="57"/>
        <v>0</v>
      </c>
      <c r="EEY225" s="47">
        <f t="shared" si="57"/>
        <v>0</v>
      </c>
      <c r="EEZ225" s="47">
        <f t="shared" si="57"/>
        <v>0</v>
      </c>
      <c r="EFA225" s="47">
        <f t="shared" si="57"/>
        <v>0</v>
      </c>
      <c r="EFB225" s="47">
        <f t="shared" si="57"/>
        <v>0</v>
      </c>
      <c r="EFC225" s="47">
        <f t="shared" si="57"/>
        <v>0</v>
      </c>
      <c r="EFD225" s="47">
        <f t="shared" si="57"/>
        <v>0</v>
      </c>
      <c r="EFE225" s="47">
        <f t="shared" si="57"/>
        <v>0</v>
      </c>
      <c r="EFF225" s="47">
        <f t="shared" si="57"/>
        <v>0</v>
      </c>
      <c r="EFG225" s="47">
        <f t="shared" si="57"/>
        <v>0</v>
      </c>
      <c r="EFH225" s="47">
        <f t="shared" si="57"/>
        <v>0</v>
      </c>
      <c r="EFI225" s="47">
        <f t="shared" si="57"/>
        <v>0</v>
      </c>
      <c r="EFJ225" s="47">
        <f t="shared" si="57"/>
        <v>0</v>
      </c>
      <c r="EFK225" s="47">
        <f t="shared" si="57"/>
        <v>0</v>
      </c>
      <c r="EFL225" s="47">
        <f t="shared" si="57"/>
        <v>0</v>
      </c>
      <c r="EFM225" s="47">
        <f t="shared" si="57"/>
        <v>0</v>
      </c>
      <c r="EFN225" s="47">
        <f t="shared" si="57"/>
        <v>0</v>
      </c>
      <c r="EFO225" s="47">
        <f t="shared" si="57"/>
        <v>0</v>
      </c>
      <c r="EFP225" s="47">
        <f t="shared" si="57"/>
        <v>0</v>
      </c>
      <c r="EFQ225" s="47">
        <f t="shared" si="57"/>
        <v>0</v>
      </c>
      <c r="EFR225" s="47">
        <f t="shared" si="57"/>
        <v>0</v>
      </c>
      <c r="EFS225" s="47">
        <f t="shared" si="57"/>
        <v>0</v>
      </c>
      <c r="EFT225" s="47">
        <f t="shared" si="57"/>
        <v>0</v>
      </c>
      <c r="EFU225" s="47">
        <f t="shared" si="57"/>
        <v>0</v>
      </c>
      <c r="EFV225" s="47">
        <f t="shared" si="57"/>
        <v>0</v>
      </c>
      <c r="EFW225" s="47">
        <f t="shared" si="57"/>
        <v>0</v>
      </c>
      <c r="EFX225" s="47">
        <f t="shared" si="57"/>
        <v>0</v>
      </c>
      <c r="EFY225" s="47">
        <f t="shared" si="57"/>
        <v>0</v>
      </c>
      <c r="EFZ225" s="47">
        <f t="shared" si="57"/>
        <v>0</v>
      </c>
      <c r="EGA225" s="47">
        <f t="shared" si="57"/>
        <v>0</v>
      </c>
      <c r="EGB225" s="47">
        <f t="shared" si="57"/>
        <v>0</v>
      </c>
      <c r="EGC225" s="47">
        <f t="shared" si="57"/>
        <v>0</v>
      </c>
      <c r="EGD225" s="47">
        <f t="shared" si="57"/>
        <v>0</v>
      </c>
      <c r="EGE225" s="47">
        <f t="shared" si="57"/>
        <v>0</v>
      </c>
      <c r="EGF225" s="47">
        <f t="shared" si="57"/>
        <v>0</v>
      </c>
      <c r="EGG225" s="47">
        <f t="shared" si="57"/>
        <v>0</v>
      </c>
      <c r="EGH225" s="47">
        <f t="shared" si="57"/>
        <v>0</v>
      </c>
      <c r="EGI225" s="47">
        <f t="shared" si="57"/>
        <v>0</v>
      </c>
      <c r="EGJ225" s="47">
        <f t="shared" si="57"/>
        <v>0</v>
      </c>
      <c r="EGK225" s="47">
        <f t="shared" si="57"/>
        <v>0</v>
      </c>
      <c r="EGL225" s="47">
        <f t="shared" si="57"/>
        <v>0</v>
      </c>
      <c r="EGM225" s="47">
        <f t="shared" si="57"/>
        <v>0</v>
      </c>
      <c r="EGN225" s="47">
        <f t="shared" si="57"/>
        <v>0</v>
      </c>
      <c r="EGO225" s="47">
        <f t="shared" si="57"/>
        <v>0</v>
      </c>
      <c r="EGP225" s="47">
        <f t="shared" si="57"/>
        <v>0</v>
      </c>
      <c r="EGQ225" s="47">
        <f t="shared" si="57"/>
        <v>0</v>
      </c>
      <c r="EGR225" s="47">
        <f t="shared" si="57"/>
        <v>0</v>
      </c>
      <c r="EGS225" s="47">
        <f t="shared" si="57"/>
        <v>0</v>
      </c>
      <c r="EGT225" s="47">
        <f t="shared" si="57"/>
        <v>0</v>
      </c>
      <c r="EGU225" s="47">
        <f t="shared" si="57"/>
        <v>0</v>
      </c>
      <c r="EGV225" s="47">
        <f t="shared" si="57"/>
        <v>0</v>
      </c>
      <c r="EGW225" s="47">
        <f t="shared" si="57"/>
        <v>0</v>
      </c>
      <c r="EGX225" s="47">
        <f t="shared" si="57"/>
        <v>0</v>
      </c>
      <c r="EGY225" s="47">
        <f t="shared" si="57"/>
        <v>0</v>
      </c>
      <c r="EGZ225" s="47">
        <f t="shared" si="57"/>
        <v>0</v>
      </c>
      <c r="EHA225" s="47">
        <f t="shared" ref="EHA225:EJL225" si="58">SUM(EHA220:EHA224)</f>
        <v>0</v>
      </c>
      <c r="EHB225" s="47">
        <f t="shared" si="58"/>
        <v>0</v>
      </c>
      <c r="EHC225" s="47">
        <f t="shared" si="58"/>
        <v>0</v>
      </c>
      <c r="EHD225" s="47">
        <f t="shared" si="58"/>
        <v>0</v>
      </c>
      <c r="EHE225" s="47">
        <f t="shared" si="58"/>
        <v>0</v>
      </c>
      <c r="EHF225" s="47">
        <f t="shared" si="58"/>
        <v>0</v>
      </c>
      <c r="EHG225" s="47">
        <f t="shared" si="58"/>
        <v>0</v>
      </c>
      <c r="EHH225" s="47">
        <f t="shared" si="58"/>
        <v>0</v>
      </c>
      <c r="EHI225" s="47">
        <f t="shared" si="58"/>
        <v>0</v>
      </c>
      <c r="EHJ225" s="47">
        <f t="shared" si="58"/>
        <v>0</v>
      </c>
      <c r="EHK225" s="47">
        <f t="shared" si="58"/>
        <v>0</v>
      </c>
      <c r="EHL225" s="47">
        <f t="shared" si="58"/>
        <v>0</v>
      </c>
      <c r="EHM225" s="47">
        <f t="shared" si="58"/>
        <v>0</v>
      </c>
      <c r="EHN225" s="47">
        <f t="shared" si="58"/>
        <v>0</v>
      </c>
      <c r="EHO225" s="47">
        <f t="shared" si="58"/>
        <v>0</v>
      </c>
      <c r="EHP225" s="47">
        <f t="shared" si="58"/>
        <v>0</v>
      </c>
      <c r="EHQ225" s="47">
        <f t="shared" si="58"/>
        <v>0</v>
      </c>
      <c r="EHR225" s="47">
        <f t="shared" si="58"/>
        <v>0</v>
      </c>
      <c r="EHS225" s="47">
        <f t="shared" si="58"/>
        <v>0</v>
      </c>
      <c r="EHT225" s="47">
        <f t="shared" si="58"/>
        <v>0</v>
      </c>
      <c r="EHU225" s="47">
        <f t="shared" si="58"/>
        <v>0</v>
      </c>
      <c r="EHV225" s="47">
        <f t="shared" si="58"/>
        <v>0</v>
      </c>
      <c r="EHW225" s="47">
        <f t="shared" si="58"/>
        <v>0</v>
      </c>
      <c r="EHX225" s="47">
        <f t="shared" si="58"/>
        <v>0</v>
      </c>
      <c r="EHY225" s="47">
        <f t="shared" si="58"/>
        <v>0</v>
      </c>
      <c r="EHZ225" s="47">
        <f t="shared" si="58"/>
        <v>0</v>
      </c>
      <c r="EIA225" s="47">
        <f t="shared" si="58"/>
        <v>0</v>
      </c>
      <c r="EIB225" s="47">
        <f t="shared" si="58"/>
        <v>0</v>
      </c>
      <c r="EIC225" s="47">
        <f t="shared" si="58"/>
        <v>0</v>
      </c>
      <c r="EID225" s="47">
        <f t="shared" si="58"/>
        <v>0</v>
      </c>
      <c r="EIE225" s="47">
        <f t="shared" si="58"/>
        <v>0</v>
      </c>
      <c r="EIF225" s="47">
        <f t="shared" si="58"/>
        <v>0</v>
      </c>
      <c r="EIG225" s="47">
        <f t="shared" si="58"/>
        <v>0</v>
      </c>
      <c r="EIH225" s="47">
        <f t="shared" si="58"/>
        <v>0</v>
      </c>
      <c r="EII225" s="47">
        <f t="shared" si="58"/>
        <v>0</v>
      </c>
      <c r="EIJ225" s="47">
        <f t="shared" si="58"/>
        <v>0</v>
      </c>
      <c r="EIK225" s="47">
        <f t="shared" si="58"/>
        <v>0</v>
      </c>
      <c r="EIL225" s="47">
        <f t="shared" si="58"/>
        <v>0</v>
      </c>
      <c r="EIM225" s="47">
        <f t="shared" si="58"/>
        <v>0</v>
      </c>
      <c r="EIN225" s="47">
        <f t="shared" si="58"/>
        <v>0</v>
      </c>
      <c r="EIO225" s="47">
        <f t="shared" si="58"/>
        <v>0</v>
      </c>
      <c r="EIP225" s="47">
        <f t="shared" si="58"/>
        <v>0</v>
      </c>
      <c r="EIQ225" s="47">
        <f t="shared" si="58"/>
        <v>0</v>
      </c>
      <c r="EIR225" s="47">
        <f t="shared" si="58"/>
        <v>0</v>
      </c>
      <c r="EIS225" s="47">
        <f t="shared" si="58"/>
        <v>0</v>
      </c>
      <c r="EIT225" s="47">
        <f t="shared" si="58"/>
        <v>0</v>
      </c>
      <c r="EIU225" s="47">
        <f t="shared" si="58"/>
        <v>0</v>
      </c>
      <c r="EIV225" s="47">
        <f t="shared" si="58"/>
        <v>0</v>
      </c>
      <c r="EIW225" s="47">
        <f t="shared" si="58"/>
        <v>0</v>
      </c>
      <c r="EIX225" s="47">
        <f t="shared" si="58"/>
        <v>0</v>
      </c>
      <c r="EIY225" s="47">
        <f t="shared" si="58"/>
        <v>0</v>
      </c>
      <c r="EIZ225" s="47">
        <f t="shared" si="58"/>
        <v>0</v>
      </c>
      <c r="EJA225" s="47">
        <f t="shared" si="58"/>
        <v>0</v>
      </c>
      <c r="EJB225" s="47">
        <f t="shared" si="58"/>
        <v>0</v>
      </c>
      <c r="EJC225" s="47">
        <f t="shared" si="58"/>
        <v>0</v>
      </c>
      <c r="EJD225" s="47">
        <f t="shared" si="58"/>
        <v>0</v>
      </c>
      <c r="EJE225" s="47">
        <f t="shared" si="58"/>
        <v>0</v>
      </c>
      <c r="EJF225" s="47">
        <f t="shared" si="58"/>
        <v>0</v>
      </c>
      <c r="EJG225" s="47">
        <f t="shared" si="58"/>
        <v>0</v>
      </c>
      <c r="EJH225" s="47">
        <f t="shared" si="58"/>
        <v>0</v>
      </c>
      <c r="EJI225" s="47">
        <f t="shared" si="58"/>
        <v>0</v>
      </c>
      <c r="EJJ225" s="47">
        <f t="shared" si="58"/>
        <v>0</v>
      </c>
      <c r="EJK225" s="47">
        <f t="shared" si="58"/>
        <v>0</v>
      </c>
      <c r="EJL225" s="47">
        <f t="shared" si="58"/>
        <v>0</v>
      </c>
      <c r="EJM225" s="47">
        <f t="shared" ref="EJM225:ELX225" si="59">SUM(EJM220:EJM224)</f>
        <v>0</v>
      </c>
      <c r="EJN225" s="47">
        <f t="shared" si="59"/>
        <v>0</v>
      </c>
      <c r="EJO225" s="47">
        <f t="shared" si="59"/>
        <v>0</v>
      </c>
      <c r="EJP225" s="47">
        <f t="shared" si="59"/>
        <v>0</v>
      </c>
      <c r="EJQ225" s="47">
        <f t="shared" si="59"/>
        <v>0</v>
      </c>
      <c r="EJR225" s="47">
        <f t="shared" si="59"/>
        <v>0</v>
      </c>
      <c r="EJS225" s="47">
        <f t="shared" si="59"/>
        <v>0</v>
      </c>
      <c r="EJT225" s="47">
        <f t="shared" si="59"/>
        <v>0</v>
      </c>
      <c r="EJU225" s="47">
        <f t="shared" si="59"/>
        <v>0</v>
      </c>
      <c r="EJV225" s="47">
        <f t="shared" si="59"/>
        <v>0</v>
      </c>
      <c r="EJW225" s="47">
        <f t="shared" si="59"/>
        <v>0</v>
      </c>
      <c r="EJX225" s="47">
        <f t="shared" si="59"/>
        <v>0</v>
      </c>
      <c r="EJY225" s="47">
        <f t="shared" si="59"/>
        <v>0</v>
      </c>
      <c r="EJZ225" s="47">
        <f t="shared" si="59"/>
        <v>0</v>
      </c>
      <c r="EKA225" s="47">
        <f t="shared" si="59"/>
        <v>0</v>
      </c>
      <c r="EKB225" s="47">
        <f t="shared" si="59"/>
        <v>0</v>
      </c>
      <c r="EKC225" s="47">
        <f t="shared" si="59"/>
        <v>0</v>
      </c>
      <c r="EKD225" s="47">
        <f t="shared" si="59"/>
        <v>0</v>
      </c>
      <c r="EKE225" s="47">
        <f t="shared" si="59"/>
        <v>0</v>
      </c>
      <c r="EKF225" s="47">
        <f t="shared" si="59"/>
        <v>0</v>
      </c>
      <c r="EKG225" s="47">
        <f t="shared" si="59"/>
        <v>0</v>
      </c>
      <c r="EKH225" s="47">
        <f t="shared" si="59"/>
        <v>0</v>
      </c>
      <c r="EKI225" s="47">
        <f t="shared" si="59"/>
        <v>0</v>
      </c>
      <c r="EKJ225" s="47">
        <f t="shared" si="59"/>
        <v>0</v>
      </c>
      <c r="EKK225" s="47">
        <f t="shared" si="59"/>
        <v>0</v>
      </c>
      <c r="EKL225" s="47">
        <f t="shared" si="59"/>
        <v>0</v>
      </c>
      <c r="EKM225" s="47">
        <f t="shared" si="59"/>
        <v>0</v>
      </c>
      <c r="EKN225" s="47">
        <f t="shared" si="59"/>
        <v>0</v>
      </c>
      <c r="EKO225" s="47">
        <f t="shared" si="59"/>
        <v>0</v>
      </c>
      <c r="EKP225" s="47">
        <f t="shared" si="59"/>
        <v>0</v>
      </c>
      <c r="EKQ225" s="47">
        <f t="shared" si="59"/>
        <v>0</v>
      </c>
      <c r="EKR225" s="47">
        <f t="shared" si="59"/>
        <v>0</v>
      </c>
      <c r="EKS225" s="47">
        <f t="shared" si="59"/>
        <v>0</v>
      </c>
      <c r="EKT225" s="47">
        <f t="shared" si="59"/>
        <v>0</v>
      </c>
      <c r="EKU225" s="47">
        <f t="shared" si="59"/>
        <v>0</v>
      </c>
      <c r="EKV225" s="47">
        <f t="shared" si="59"/>
        <v>0</v>
      </c>
      <c r="EKW225" s="47">
        <f t="shared" si="59"/>
        <v>0</v>
      </c>
      <c r="EKX225" s="47">
        <f t="shared" si="59"/>
        <v>0</v>
      </c>
      <c r="EKY225" s="47">
        <f t="shared" si="59"/>
        <v>0</v>
      </c>
      <c r="EKZ225" s="47">
        <f t="shared" si="59"/>
        <v>0</v>
      </c>
      <c r="ELA225" s="47">
        <f t="shared" si="59"/>
        <v>0</v>
      </c>
      <c r="ELB225" s="47">
        <f t="shared" si="59"/>
        <v>0</v>
      </c>
      <c r="ELC225" s="47">
        <f t="shared" si="59"/>
        <v>0</v>
      </c>
      <c r="ELD225" s="47">
        <f t="shared" si="59"/>
        <v>0</v>
      </c>
      <c r="ELE225" s="47">
        <f t="shared" si="59"/>
        <v>0</v>
      </c>
      <c r="ELF225" s="47">
        <f t="shared" si="59"/>
        <v>0</v>
      </c>
      <c r="ELG225" s="47">
        <f t="shared" si="59"/>
        <v>0</v>
      </c>
      <c r="ELH225" s="47">
        <f t="shared" si="59"/>
        <v>0</v>
      </c>
      <c r="ELI225" s="47">
        <f t="shared" si="59"/>
        <v>0</v>
      </c>
      <c r="ELJ225" s="47">
        <f t="shared" si="59"/>
        <v>0</v>
      </c>
      <c r="ELK225" s="47">
        <f t="shared" si="59"/>
        <v>0</v>
      </c>
      <c r="ELL225" s="47">
        <f t="shared" si="59"/>
        <v>0</v>
      </c>
      <c r="ELM225" s="47">
        <f t="shared" si="59"/>
        <v>0</v>
      </c>
      <c r="ELN225" s="47">
        <f t="shared" si="59"/>
        <v>0</v>
      </c>
      <c r="ELO225" s="47">
        <f t="shared" si="59"/>
        <v>0</v>
      </c>
      <c r="ELP225" s="47">
        <f t="shared" si="59"/>
        <v>0</v>
      </c>
      <c r="ELQ225" s="47">
        <f t="shared" si="59"/>
        <v>0</v>
      </c>
      <c r="ELR225" s="47">
        <f t="shared" si="59"/>
        <v>0</v>
      </c>
      <c r="ELS225" s="47">
        <f t="shared" si="59"/>
        <v>0</v>
      </c>
      <c r="ELT225" s="47">
        <f t="shared" si="59"/>
        <v>0</v>
      </c>
      <c r="ELU225" s="47">
        <f t="shared" si="59"/>
        <v>0</v>
      </c>
      <c r="ELV225" s="47">
        <f t="shared" si="59"/>
        <v>0</v>
      </c>
      <c r="ELW225" s="47">
        <f t="shared" si="59"/>
        <v>0</v>
      </c>
      <c r="ELX225" s="47">
        <f t="shared" si="59"/>
        <v>0</v>
      </c>
      <c r="ELY225" s="47">
        <f t="shared" ref="ELY225:EOJ225" si="60">SUM(ELY220:ELY224)</f>
        <v>0</v>
      </c>
      <c r="ELZ225" s="47">
        <f t="shared" si="60"/>
        <v>0</v>
      </c>
      <c r="EMA225" s="47">
        <f t="shared" si="60"/>
        <v>0</v>
      </c>
      <c r="EMB225" s="47">
        <f t="shared" si="60"/>
        <v>0</v>
      </c>
      <c r="EMC225" s="47">
        <f t="shared" si="60"/>
        <v>0</v>
      </c>
      <c r="EMD225" s="47">
        <f t="shared" si="60"/>
        <v>0</v>
      </c>
      <c r="EME225" s="47">
        <f t="shared" si="60"/>
        <v>0</v>
      </c>
      <c r="EMF225" s="47">
        <f t="shared" si="60"/>
        <v>0</v>
      </c>
      <c r="EMG225" s="47">
        <f t="shared" si="60"/>
        <v>0</v>
      </c>
      <c r="EMH225" s="47">
        <f t="shared" si="60"/>
        <v>0</v>
      </c>
      <c r="EMI225" s="47">
        <f t="shared" si="60"/>
        <v>0</v>
      </c>
      <c r="EMJ225" s="47">
        <f t="shared" si="60"/>
        <v>0</v>
      </c>
      <c r="EMK225" s="47">
        <f t="shared" si="60"/>
        <v>0</v>
      </c>
      <c r="EML225" s="47">
        <f t="shared" si="60"/>
        <v>0</v>
      </c>
      <c r="EMM225" s="47">
        <f t="shared" si="60"/>
        <v>0</v>
      </c>
      <c r="EMN225" s="47">
        <f t="shared" si="60"/>
        <v>0</v>
      </c>
      <c r="EMO225" s="47">
        <f t="shared" si="60"/>
        <v>0</v>
      </c>
      <c r="EMP225" s="47">
        <f t="shared" si="60"/>
        <v>0</v>
      </c>
      <c r="EMQ225" s="47">
        <f t="shared" si="60"/>
        <v>0</v>
      </c>
      <c r="EMR225" s="47">
        <f t="shared" si="60"/>
        <v>0</v>
      </c>
      <c r="EMS225" s="47">
        <f t="shared" si="60"/>
        <v>0</v>
      </c>
      <c r="EMT225" s="47">
        <f t="shared" si="60"/>
        <v>0</v>
      </c>
      <c r="EMU225" s="47">
        <f t="shared" si="60"/>
        <v>0</v>
      </c>
      <c r="EMV225" s="47">
        <f t="shared" si="60"/>
        <v>0</v>
      </c>
      <c r="EMW225" s="47">
        <f t="shared" si="60"/>
        <v>0</v>
      </c>
      <c r="EMX225" s="47">
        <f t="shared" si="60"/>
        <v>0</v>
      </c>
      <c r="EMY225" s="47">
        <f t="shared" si="60"/>
        <v>0</v>
      </c>
      <c r="EMZ225" s="47">
        <f t="shared" si="60"/>
        <v>0</v>
      </c>
      <c r="ENA225" s="47">
        <f t="shared" si="60"/>
        <v>0</v>
      </c>
      <c r="ENB225" s="47">
        <f t="shared" si="60"/>
        <v>0</v>
      </c>
      <c r="ENC225" s="47">
        <f t="shared" si="60"/>
        <v>0</v>
      </c>
      <c r="END225" s="47">
        <f t="shared" si="60"/>
        <v>0</v>
      </c>
      <c r="ENE225" s="47">
        <f t="shared" si="60"/>
        <v>0</v>
      </c>
      <c r="ENF225" s="47">
        <f t="shared" si="60"/>
        <v>0</v>
      </c>
      <c r="ENG225" s="47">
        <f t="shared" si="60"/>
        <v>0</v>
      </c>
      <c r="ENH225" s="47">
        <f t="shared" si="60"/>
        <v>0</v>
      </c>
      <c r="ENI225" s="47">
        <f t="shared" si="60"/>
        <v>0</v>
      </c>
      <c r="ENJ225" s="47">
        <f t="shared" si="60"/>
        <v>0</v>
      </c>
      <c r="ENK225" s="47">
        <f t="shared" si="60"/>
        <v>0</v>
      </c>
      <c r="ENL225" s="47">
        <f t="shared" si="60"/>
        <v>0</v>
      </c>
      <c r="ENM225" s="47">
        <f t="shared" si="60"/>
        <v>0</v>
      </c>
      <c r="ENN225" s="47">
        <f t="shared" si="60"/>
        <v>0</v>
      </c>
      <c r="ENO225" s="47">
        <f t="shared" si="60"/>
        <v>0</v>
      </c>
      <c r="ENP225" s="47">
        <f t="shared" si="60"/>
        <v>0</v>
      </c>
      <c r="ENQ225" s="47">
        <f t="shared" si="60"/>
        <v>0</v>
      </c>
      <c r="ENR225" s="47">
        <f t="shared" si="60"/>
        <v>0</v>
      </c>
      <c r="ENS225" s="47">
        <f t="shared" si="60"/>
        <v>0</v>
      </c>
      <c r="ENT225" s="47">
        <f t="shared" si="60"/>
        <v>0</v>
      </c>
      <c r="ENU225" s="47">
        <f t="shared" si="60"/>
        <v>0</v>
      </c>
      <c r="ENV225" s="47">
        <f t="shared" si="60"/>
        <v>0</v>
      </c>
      <c r="ENW225" s="47">
        <f t="shared" si="60"/>
        <v>0</v>
      </c>
      <c r="ENX225" s="47">
        <f t="shared" si="60"/>
        <v>0</v>
      </c>
      <c r="ENY225" s="47">
        <f t="shared" si="60"/>
        <v>0</v>
      </c>
      <c r="ENZ225" s="47">
        <f t="shared" si="60"/>
        <v>0</v>
      </c>
      <c r="EOA225" s="47">
        <f t="shared" si="60"/>
        <v>0</v>
      </c>
      <c r="EOB225" s="47">
        <f t="shared" si="60"/>
        <v>0</v>
      </c>
      <c r="EOC225" s="47">
        <f t="shared" si="60"/>
        <v>0</v>
      </c>
      <c r="EOD225" s="47">
        <f t="shared" si="60"/>
        <v>0</v>
      </c>
      <c r="EOE225" s="47">
        <f t="shared" si="60"/>
        <v>0</v>
      </c>
      <c r="EOF225" s="47">
        <f t="shared" si="60"/>
        <v>0</v>
      </c>
      <c r="EOG225" s="47">
        <f t="shared" si="60"/>
        <v>0</v>
      </c>
      <c r="EOH225" s="47">
        <f t="shared" si="60"/>
        <v>0</v>
      </c>
      <c r="EOI225" s="47">
        <f t="shared" si="60"/>
        <v>0</v>
      </c>
      <c r="EOJ225" s="47">
        <f t="shared" si="60"/>
        <v>0</v>
      </c>
      <c r="EOK225" s="47">
        <f t="shared" ref="EOK225:EQV225" si="61">SUM(EOK220:EOK224)</f>
        <v>0</v>
      </c>
      <c r="EOL225" s="47">
        <f t="shared" si="61"/>
        <v>0</v>
      </c>
      <c r="EOM225" s="47">
        <f t="shared" si="61"/>
        <v>0</v>
      </c>
      <c r="EON225" s="47">
        <f t="shared" si="61"/>
        <v>0</v>
      </c>
      <c r="EOO225" s="47">
        <f t="shared" si="61"/>
        <v>0</v>
      </c>
      <c r="EOP225" s="47">
        <f t="shared" si="61"/>
        <v>0</v>
      </c>
      <c r="EOQ225" s="47">
        <f t="shared" si="61"/>
        <v>0</v>
      </c>
      <c r="EOR225" s="47">
        <f t="shared" si="61"/>
        <v>0</v>
      </c>
      <c r="EOS225" s="47">
        <f t="shared" si="61"/>
        <v>0</v>
      </c>
      <c r="EOT225" s="47">
        <f t="shared" si="61"/>
        <v>0</v>
      </c>
      <c r="EOU225" s="47">
        <f t="shared" si="61"/>
        <v>0</v>
      </c>
      <c r="EOV225" s="47">
        <f t="shared" si="61"/>
        <v>0</v>
      </c>
      <c r="EOW225" s="47">
        <f t="shared" si="61"/>
        <v>0</v>
      </c>
      <c r="EOX225" s="47">
        <f t="shared" si="61"/>
        <v>0</v>
      </c>
      <c r="EOY225" s="47">
        <f t="shared" si="61"/>
        <v>0</v>
      </c>
      <c r="EOZ225" s="47">
        <f t="shared" si="61"/>
        <v>0</v>
      </c>
      <c r="EPA225" s="47">
        <f t="shared" si="61"/>
        <v>0</v>
      </c>
      <c r="EPB225" s="47">
        <f t="shared" si="61"/>
        <v>0</v>
      </c>
      <c r="EPC225" s="47">
        <f t="shared" si="61"/>
        <v>0</v>
      </c>
      <c r="EPD225" s="47">
        <f t="shared" si="61"/>
        <v>0</v>
      </c>
      <c r="EPE225" s="47">
        <f t="shared" si="61"/>
        <v>0</v>
      </c>
      <c r="EPF225" s="47">
        <f t="shared" si="61"/>
        <v>0</v>
      </c>
      <c r="EPG225" s="47">
        <f t="shared" si="61"/>
        <v>0</v>
      </c>
      <c r="EPH225" s="47">
        <f t="shared" si="61"/>
        <v>0</v>
      </c>
      <c r="EPI225" s="47">
        <f t="shared" si="61"/>
        <v>0</v>
      </c>
      <c r="EPJ225" s="47">
        <f t="shared" si="61"/>
        <v>0</v>
      </c>
      <c r="EPK225" s="47">
        <f t="shared" si="61"/>
        <v>0</v>
      </c>
      <c r="EPL225" s="47">
        <f t="shared" si="61"/>
        <v>0</v>
      </c>
      <c r="EPM225" s="47">
        <f t="shared" si="61"/>
        <v>0</v>
      </c>
      <c r="EPN225" s="47">
        <f t="shared" si="61"/>
        <v>0</v>
      </c>
      <c r="EPO225" s="47">
        <f t="shared" si="61"/>
        <v>0</v>
      </c>
      <c r="EPP225" s="47">
        <f t="shared" si="61"/>
        <v>0</v>
      </c>
      <c r="EPQ225" s="47">
        <f t="shared" si="61"/>
        <v>0</v>
      </c>
      <c r="EPR225" s="47">
        <f t="shared" si="61"/>
        <v>0</v>
      </c>
      <c r="EPS225" s="47">
        <f t="shared" si="61"/>
        <v>0</v>
      </c>
      <c r="EPT225" s="47">
        <f t="shared" si="61"/>
        <v>0</v>
      </c>
      <c r="EPU225" s="47">
        <f t="shared" si="61"/>
        <v>0</v>
      </c>
      <c r="EPV225" s="47">
        <f t="shared" si="61"/>
        <v>0</v>
      </c>
      <c r="EPW225" s="47">
        <f t="shared" si="61"/>
        <v>0</v>
      </c>
      <c r="EPX225" s="47">
        <f t="shared" si="61"/>
        <v>0</v>
      </c>
      <c r="EPY225" s="47">
        <f t="shared" si="61"/>
        <v>0</v>
      </c>
      <c r="EPZ225" s="47">
        <f t="shared" si="61"/>
        <v>0</v>
      </c>
      <c r="EQA225" s="47">
        <f t="shared" si="61"/>
        <v>0</v>
      </c>
      <c r="EQB225" s="47">
        <f t="shared" si="61"/>
        <v>0</v>
      </c>
      <c r="EQC225" s="47">
        <f t="shared" si="61"/>
        <v>0</v>
      </c>
      <c r="EQD225" s="47">
        <f t="shared" si="61"/>
        <v>0</v>
      </c>
      <c r="EQE225" s="47">
        <f t="shared" si="61"/>
        <v>0</v>
      </c>
      <c r="EQF225" s="47">
        <f t="shared" si="61"/>
        <v>0</v>
      </c>
      <c r="EQG225" s="47">
        <f t="shared" si="61"/>
        <v>0</v>
      </c>
      <c r="EQH225" s="47">
        <f t="shared" si="61"/>
        <v>0</v>
      </c>
      <c r="EQI225" s="47">
        <f t="shared" si="61"/>
        <v>0</v>
      </c>
      <c r="EQJ225" s="47">
        <f t="shared" si="61"/>
        <v>0</v>
      </c>
      <c r="EQK225" s="47">
        <f t="shared" si="61"/>
        <v>0</v>
      </c>
      <c r="EQL225" s="47">
        <f t="shared" si="61"/>
        <v>0</v>
      </c>
      <c r="EQM225" s="47">
        <f t="shared" si="61"/>
        <v>0</v>
      </c>
      <c r="EQN225" s="47">
        <f t="shared" si="61"/>
        <v>0</v>
      </c>
      <c r="EQO225" s="47">
        <f t="shared" si="61"/>
        <v>0</v>
      </c>
      <c r="EQP225" s="47">
        <f t="shared" si="61"/>
        <v>0</v>
      </c>
      <c r="EQQ225" s="47">
        <f t="shared" si="61"/>
        <v>0</v>
      </c>
      <c r="EQR225" s="47">
        <f t="shared" si="61"/>
        <v>0</v>
      </c>
      <c r="EQS225" s="47">
        <f t="shared" si="61"/>
        <v>0</v>
      </c>
      <c r="EQT225" s="47">
        <f t="shared" si="61"/>
        <v>0</v>
      </c>
      <c r="EQU225" s="47">
        <f t="shared" si="61"/>
        <v>0</v>
      </c>
      <c r="EQV225" s="47">
        <f t="shared" si="61"/>
        <v>0</v>
      </c>
      <c r="EQW225" s="47">
        <f t="shared" ref="EQW225:ETH225" si="62">SUM(EQW220:EQW224)</f>
        <v>0</v>
      </c>
      <c r="EQX225" s="47">
        <f t="shared" si="62"/>
        <v>0</v>
      </c>
      <c r="EQY225" s="47">
        <f t="shared" si="62"/>
        <v>0</v>
      </c>
      <c r="EQZ225" s="47">
        <f t="shared" si="62"/>
        <v>0</v>
      </c>
      <c r="ERA225" s="47">
        <f t="shared" si="62"/>
        <v>0</v>
      </c>
      <c r="ERB225" s="47">
        <f t="shared" si="62"/>
        <v>0</v>
      </c>
      <c r="ERC225" s="47">
        <f t="shared" si="62"/>
        <v>0</v>
      </c>
      <c r="ERD225" s="47">
        <f t="shared" si="62"/>
        <v>0</v>
      </c>
      <c r="ERE225" s="47">
        <f t="shared" si="62"/>
        <v>0</v>
      </c>
      <c r="ERF225" s="47">
        <f t="shared" si="62"/>
        <v>0</v>
      </c>
      <c r="ERG225" s="47">
        <f t="shared" si="62"/>
        <v>0</v>
      </c>
      <c r="ERH225" s="47">
        <f t="shared" si="62"/>
        <v>0</v>
      </c>
      <c r="ERI225" s="47">
        <f t="shared" si="62"/>
        <v>0</v>
      </c>
      <c r="ERJ225" s="47">
        <f t="shared" si="62"/>
        <v>0</v>
      </c>
      <c r="ERK225" s="47">
        <f t="shared" si="62"/>
        <v>0</v>
      </c>
      <c r="ERL225" s="47">
        <f t="shared" si="62"/>
        <v>0</v>
      </c>
      <c r="ERM225" s="47">
        <f t="shared" si="62"/>
        <v>0</v>
      </c>
      <c r="ERN225" s="47">
        <f t="shared" si="62"/>
        <v>0</v>
      </c>
      <c r="ERO225" s="47">
        <f t="shared" si="62"/>
        <v>0</v>
      </c>
      <c r="ERP225" s="47">
        <f t="shared" si="62"/>
        <v>0</v>
      </c>
      <c r="ERQ225" s="47">
        <f t="shared" si="62"/>
        <v>0</v>
      </c>
      <c r="ERR225" s="47">
        <f t="shared" si="62"/>
        <v>0</v>
      </c>
      <c r="ERS225" s="47">
        <f t="shared" si="62"/>
        <v>0</v>
      </c>
      <c r="ERT225" s="47">
        <f t="shared" si="62"/>
        <v>0</v>
      </c>
      <c r="ERU225" s="47">
        <f t="shared" si="62"/>
        <v>0</v>
      </c>
      <c r="ERV225" s="47">
        <f t="shared" si="62"/>
        <v>0</v>
      </c>
      <c r="ERW225" s="47">
        <f t="shared" si="62"/>
        <v>0</v>
      </c>
      <c r="ERX225" s="47">
        <f t="shared" si="62"/>
        <v>0</v>
      </c>
      <c r="ERY225" s="47">
        <f t="shared" si="62"/>
        <v>0</v>
      </c>
      <c r="ERZ225" s="47">
        <f t="shared" si="62"/>
        <v>0</v>
      </c>
      <c r="ESA225" s="47">
        <f t="shared" si="62"/>
        <v>0</v>
      </c>
      <c r="ESB225" s="47">
        <f t="shared" si="62"/>
        <v>0</v>
      </c>
      <c r="ESC225" s="47">
        <f t="shared" si="62"/>
        <v>0</v>
      </c>
      <c r="ESD225" s="47">
        <f t="shared" si="62"/>
        <v>0</v>
      </c>
      <c r="ESE225" s="47">
        <f t="shared" si="62"/>
        <v>0</v>
      </c>
      <c r="ESF225" s="47">
        <f t="shared" si="62"/>
        <v>0</v>
      </c>
      <c r="ESG225" s="47">
        <f t="shared" si="62"/>
        <v>0</v>
      </c>
      <c r="ESH225" s="47">
        <f t="shared" si="62"/>
        <v>0</v>
      </c>
      <c r="ESI225" s="47">
        <f t="shared" si="62"/>
        <v>0</v>
      </c>
      <c r="ESJ225" s="47">
        <f t="shared" si="62"/>
        <v>0</v>
      </c>
      <c r="ESK225" s="47">
        <f t="shared" si="62"/>
        <v>0</v>
      </c>
      <c r="ESL225" s="47">
        <f t="shared" si="62"/>
        <v>0</v>
      </c>
      <c r="ESM225" s="47">
        <f t="shared" si="62"/>
        <v>0</v>
      </c>
      <c r="ESN225" s="47">
        <f t="shared" si="62"/>
        <v>0</v>
      </c>
      <c r="ESO225" s="47">
        <f t="shared" si="62"/>
        <v>0</v>
      </c>
      <c r="ESP225" s="47">
        <f t="shared" si="62"/>
        <v>0</v>
      </c>
      <c r="ESQ225" s="47">
        <f t="shared" si="62"/>
        <v>0</v>
      </c>
      <c r="ESR225" s="47">
        <f t="shared" si="62"/>
        <v>0</v>
      </c>
      <c r="ESS225" s="47">
        <f t="shared" si="62"/>
        <v>0</v>
      </c>
      <c r="EST225" s="47">
        <f t="shared" si="62"/>
        <v>0</v>
      </c>
      <c r="ESU225" s="47">
        <f t="shared" si="62"/>
        <v>0</v>
      </c>
      <c r="ESV225" s="47">
        <f t="shared" si="62"/>
        <v>0</v>
      </c>
      <c r="ESW225" s="47">
        <f t="shared" si="62"/>
        <v>0</v>
      </c>
      <c r="ESX225" s="47">
        <f t="shared" si="62"/>
        <v>0</v>
      </c>
      <c r="ESY225" s="47">
        <f t="shared" si="62"/>
        <v>0</v>
      </c>
      <c r="ESZ225" s="47">
        <f t="shared" si="62"/>
        <v>0</v>
      </c>
      <c r="ETA225" s="47">
        <f t="shared" si="62"/>
        <v>0</v>
      </c>
      <c r="ETB225" s="47">
        <f t="shared" si="62"/>
        <v>0</v>
      </c>
      <c r="ETC225" s="47">
        <f t="shared" si="62"/>
        <v>0</v>
      </c>
      <c r="ETD225" s="47">
        <f t="shared" si="62"/>
        <v>0</v>
      </c>
      <c r="ETE225" s="47">
        <f t="shared" si="62"/>
        <v>0</v>
      </c>
      <c r="ETF225" s="47">
        <f t="shared" si="62"/>
        <v>0</v>
      </c>
      <c r="ETG225" s="47">
        <f t="shared" si="62"/>
        <v>0</v>
      </c>
      <c r="ETH225" s="47">
        <f t="shared" si="62"/>
        <v>0</v>
      </c>
      <c r="ETI225" s="47">
        <f t="shared" ref="ETI225:EVT225" si="63">SUM(ETI220:ETI224)</f>
        <v>0</v>
      </c>
      <c r="ETJ225" s="47">
        <f t="shared" si="63"/>
        <v>0</v>
      </c>
      <c r="ETK225" s="47">
        <f t="shared" si="63"/>
        <v>0</v>
      </c>
      <c r="ETL225" s="47">
        <f t="shared" si="63"/>
        <v>0</v>
      </c>
      <c r="ETM225" s="47">
        <f t="shared" si="63"/>
        <v>0</v>
      </c>
      <c r="ETN225" s="47">
        <f t="shared" si="63"/>
        <v>0</v>
      </c>
      <c r="ETO225" s="47">
        <f t="shared" si="63"/>
        <v>0</v>
      </c>
      <c r="ETP225" s="47">
        <f t="shared" si="63"/>
        <v>0</v>
      </c>
      <c r="ETQ225" s="47">
        <f t="shared" si="63"/>
        <v>0</v>
      </c>
      <c r="ETR225" s="47">
        <f t="shared" si="63"/>
        <v>0</v>
      </c>
      <c r="ETS225" s="47">
        <f t="shared" si="63"/>
        <v>0</v>
      </c>
      <c r="ETT225" s="47">
        <f t="shared" si="63"/>
        <v>0</v>
      </c>
      <c r="ETU225" s="47">
        <f t="shared" si="63"/>
        <v>0</v>
      </c>
      <c r="ETV225" s="47">
        <f t="shared" si="63"/>
        <v>0</v>
      </c>
      <c r="ETW225" s="47">
        <f t="shared" si="63"/>
        <v>0</v>
      </c>
      <c r="ETX225" s="47">
        <f t="shared" si="63"/>
        <v>0</v>
      </c>
      <c r="ETY225" s="47">
        <f t="shared" si="63"/>
        <v>0</v>
      </c>
      <c r="ETZ225" s="47">
        <f t="shared" si="63"/>
        <v>0</v>
      </c>
      <c r="EUA225" s="47">
        <f t="shared" si="63"/>
        <v>0</v>
      </c>
      <c r="EUB225" s="47">
        <f t="shared" si="63"/>
        <v>0</v>
      </c>
      <c r="EUC225" s="47">
        <f t="shared" si="63"/>
        <v>0</v>
      </c>
      <c r="EUD225" s="47">
        <f t="shared" si="63"/>
        <v>0</v>
      </c>
      <c r="EUE225" s="47">
        <f t="shared" si="63"/>
        <v>0</v>
      </c>
      <c r="EUF225" s="47">
        <f t="shared" si="63"/>
        <v>0</v>
      </c>
      <c r="EUG225" s="47">
        <f t="shared" si="63"/>
        <v>0</v>
      </c>
      <c r="EUH225" s="47">
        <f t="shared" si="63"/>
        <v>0</v>
      </c>
      <c r="EUI225" s="47">
        <f t="shared" si="63"/>
        <v>0</v>
      </c>
      <c r="EUJ225" s="47">
        <f t="shared" si="63"/>
        <v>0</v>
      </c>
      <c r="EUK225" s="47">
        <f t="shared" si="63"/>
        <v>0</v>
      </c>
      <c r="EUL225" s="47">
        <f t="shared" si="63"/>
        <v>0</v>
      </c>
      <c r="EUM225" s="47">
        <f t="shared" si="63"/>
        <v>0</v>
      </c>
      <c r="EUN225" s="47">
        <f t="shared" si="63"/>
        <v>0</v>
      </c>
      <c r="EUO225" s="47">
        <f t="shared" si="63"/>
        <v>0</v>
      </c>
      <c r="EUP225" s="47">
        <f t="shared" si="63"/>
        <v>0</v>
      </c>
      <c r="EUQ225" s="47">
        <f t="shared" si="63"/>
        <v>0</v>
      </c>
      <c r="EUR225" s="47">
        <f t="shared" si="63"/>
        <v>0</v>
      </c>
      <c r="EUS225" s="47">
        <f t="shared" si="63"/>
        <v>0</v>
      </c>
      <c r="EUT225" s="47">
        <f t="shared" si="63"/>
        <v>0</v>
      </c>
      <c r="EUU225" s="47">
        <f t="shared" si="63"/>
        <v>0</v>
      </c>
      <c r="EUV225" s="47">
        <f t="shared" si="63"/>
        <v>0</v>
      </c>
      <c r="EUW225" s="47">
        <f t="shared" si="63"/>
        <v>0</v>
      </c>
      <c r="EUX225" s="47">
        <f t="shared" si="63"/>
        <v>0</v>
      </c>
      <c r="EUY225" s="47">
        <f t="shared" si="63"/>
        <v>0</v>
      </c>
      <c r="EUZ225" s="47">
        <f t="shared" si="63"/>
        <v>0</v>
      </c>
      <c r="EVA225" s="47">
        <f t="shared" si="63"/>
        <v>0</v>
      </c>
      <c r="EVB225" s="47">
        <f t="shared" si="63"/>
        <v>0</v>
      </c>
      <c r="EVC225" s="47">
        <f t="shared" si="63"/>
        <v>0</v>
      </c>
      <c r="EVD225" s="47">
        <f t="shared" si="63"/>
        <v>0</v>
      </c>
      <c r="EVE225" s="47">
        <f t="shared" si="63"/>
        <v>0</v>
      </c>
      <c r="EVF225" s="47">
        <f t="shared" si="63"/>
        <v>0</v>
      </c>
      <c r="EVG225" s="47">
        <f t="shared" si="63"/>
        <v>0</v>
      </c>
      <c r="EVH225" s="47">
        <f t="shared" si="63"/>
        <v>0</v>
      </c>
      <c r="EVI225" s="47">
        <f t="shared" si="63"/>
        <v>0</v>
      </c>
      <c r="EVJ225" s="47">
        <f t="shared" si="63"/>
        <v>0</v>
      </c>
      <c r="EVK225" s="47">
        <f t="shared" si="63"/>
        <v>0</v>
      </c>
      <c r="EVL225" s="47">
        <f t="shared" si="63"/>
        <v>0</v>
      </c>
      <c r="EVM225" s="47">
        <f t="shared" si="63"/>
        <v>0</v>
      </c>
      <c r="EVN225" s="47">
        <f t="shared" si="63"/>
        <v>0</v>
      </c>
      <c r="EVO225" s="47">
        <f t="shared" si="63"/>
        <v>0</v>
      </c>
      <c r="EVP225" s="47">
        <f t="shared" si="63"/>
        <v>0</v>
      </c>
      <c r="EVQ225" s="47">
        <f t="shared" si="63"/>
        <v>0</v>
      </c>
      <c r="EVR225" s="47">
        <f t="shared" si="63"/>
        <v>0</v>
      </c>
      <c r="EVS225" s="47">
        <f t="shared" si="63"/>
        <v>0</v>
      </c>
      <c r="EVT225" s="47">
        <f t="shared" si="63"/>
        <v>0</v>
      </c>
      <c r="EVU225" s="47">
        <f t="shared" ref="EVU225:EYF225" si="64">SUM(EVU220:EVU224)</f>
        <v>0</v>
      </c>
      <c r="EVV225" s="47">
        <f t="shared" si="64"/>
        <v>0</v>
      </c>
      <c r="EVW225" s="47">
        <f t="shared" si="64"/>
        <v>0</v>
      </c>
      <c r="EVX225" s="47">
        <f t="shared" si="64"/>
        <v>0</v>
      </c>
      <c r="EVY225" s="47">
        <f t="shared" si="64"/>
        <v>0</v>
      </c>
      <c r="EVZ225" s="47">
        <f t="shared" si="64"/>
        <v>0</v>
      </c>
      <c r="EWA225" s="47">
        <f t="shared" si="64"/>
        <v>0</v>
      </c>
      <c r="EWB225" s="47">
        <f t="shared" si="64"/>
        <v>0</v>
      </c>
      <c r="EWC225" s="47">
        <f t="shared" si="64"/>
        <v>0</v>
      </c>
      <c r="EWD225" s="47">
        <f t="shared" si="64"/>
        <v>0</v>
      </c>
      <c r="EWE225" s="47">
        <f t="shared" si="64"/>
        <v>0</v>
      </c>
      <c r="EWF225" s="47">
        <f t="shared" si="64"/>
        <v>0</v>
      </c>
      <c r="EWG225" s="47">
        <f t="shared" si="64"/>
        <v>0</v>
      </c>
      <c r="EWH225" s="47">
        <f t="shared" si="64"/>
        <v>0</v>
      </c>
      <c r="EWI225" s="47">
        <f t="shared" si="64"/>
        <v>0</v>
      </c>
      <c r="EWJ225" s="47">
        <f t="shared" si="64"/>
        <v>0</v>
      </c>
      <c r="EWK225" s="47">
        <f t="shared" si="64"/>
        <v>0</v>
      </c>
      <c r="EWL225" s="47">
        <f t="shared" si="64"/>
        <v>0</v>
      </c>
      <c r="EWM225" s="47">
        <f t="shared" si="64"/>
        <v>0</v>
      </c>
      <c r="EWN225" s="47">
        <f t="shared" si="64"/>
        <v>0</v>
      </c>
      <c r="EWO225" s="47">
        <f t="shared" si="64"/>
        <v>0</v>
      </c>
      <c r="EWP225" s="47">
        <f t="shared" si="64"/>
        <v>0</v>
      </c>
      <c r="EWQ225" s="47">
        <f t="shared" si="64"/>
        <v>0</v>
      </c>
      <c r="EWR225" s="47">
        <f t="shared" si="64"/>
        <v>0</v>
      </c>
      <c r="EWS225" s="47">
        <f t="shared" si="64"/>
        <v>0</v>
      </c>
      <c r="EWT225" s="47">
        <f t="shared" si="64"/>
        <v>0</v>
      </c>
      <c r="EWU225" s="47">
        <f t="shared" si="64"/>
        <v>0</v>
      </c>
      <c r="EWV225" s="47">
        <f t="shared" si="64"/>
        <v>0</v>
      </c>
      <c r="EWW225" s="47">
        <f t="shared" si="64"/>
        <v>0</v>
      </c>
      <c r="EWX225" s="47">
        <f t="shared" si="64"/>
        <v>0</v>
      </c>
      <c r="EWY225" s="47">
        <f t="shared" si="64"/>
        <v>0</v>
      </c>
      <c r="EWZ225" s="47">
        <f t="shared" si="64"/>
        <v>0</v>
      </c>
      <c r="EXA225" s="47">
        <f t="shared" si="64"/>
        <v>0</v>
      </c>
      <c r="EXB225" s="47">
        <f t="shared" si="64"/>
        <v>0</v>
      </c>
      <c r="EXC225" s="47">
        <f t="shared" si="64"/>
        <v>0</v>
      </c>
      <c r="EXD225" s="47">
        <f t="shared" si="64"/>
        <v>0</v>
      </c>
      <c r="EXE225" s="47">
        <f t="shared" si="64"/>
        <v>0</v>
      </c>
      <c r="EXF225" s="47">
        <f t="shared" si="64"/>
        <v>0</v>
      </c>
      <c r="EXG225" s="47">
        <f t="shared" si="64"/>
        <v>0</v>
      </c>
      <c r="EXH225" s="47">
        <f t="shared" si="64"/>
        <v>0</v>
      </c>
      <c r="EXI225" s="47">
        <f t="shared" si="64"/>
        <v>0</v>
      </c>
      <c r="EXJ225" s="47">
        <f t="shared" si="64"/>
        <v>0</v>
      </c>
      <c r="EXK225" s="47">
        <f t="shared" si="64"/>
        <v>0</v>
      </c>
      <c r="EXL225" s="47">
        <f t="shared" si="64"/>
        <v>0</v>
      </c>
      <c r="EXM225" s="47">
        <f t="shared" si="64"/>
        <v>0</v>
      </c>
      <c r="EXN225" s="47">
        <f t="shared" si="64"/>
        <v>0</v>
      </c>
      <c r="EXO225" s="47">
        <f t="shared" si="64"/>
        <v>0</v>
      </c>
      <c r="EXP225" s="47">
        <f t="shared" si="64"/>
        <v>0</v>
      </c>
      <c r="EXQ225" s="47">
        <f t="shared" si="64"/>
        <v>0</v>
      </c>
      <c r="EXR225" s="47">
        <f t="shared" si="64"/>
        <v>0</v>
      </c>
      <c r="EXS225" s="47">
        <f t="shared" si="64"/>
        <v>0</v>
      </c>
      <c r="EXT225" s="47">
        <f t="shared" si="64"/>
        <v>0</v>
      </c>
      <c r="EXU225" s="47">
        <f t="shared" si="64"/>
        <v>0</v>
      </c>
      <c r="EXV225" s="47">
        <f t="shared" si="64"/>
        <v>0</v>
      </c>
      <c r="EXW225" s="47">
        <f t="shared" si="64"/>
        <v>0</v>
      </c>
      <c r="EXX225" s="47">
        <f t="shared" si="64"/>
        <v>0</v>
      </c>
      <c r="EXY225" s="47">
        <f t="shared" si="64"/>
        <v>0</v>
      </c>
      <c r="EXZ225" s="47">
        <f t="shared" si="64"/>
        <v>0</v>
      </c>
      <c r="EYA225" s="47">
        <f t="shared" si="64"/>
        <v>0</v>
      </c>
      <c r="EYB225" s="47">
        <f t="shared" si="64"/>
        <v>0</v>
      </c>
      <c r="EYC225" s="47">
        <f t="shared" si="64"/>
        <v>0</v>
      </c>
      <c r="EYD225" s="47">
        <f t="shared" si="64"/>
        <v>0</v>
      </c>
      <c r="EYE225" s="47">
        <f t="shared" si="64"/>
        <v>0</v>
      </c>
      <c r="EYF225" s="47">
        <f t="shared" si="64"/>
        <v>0</v>
      </c>
      <c r="EYG225" s="47">
        <f t="shared" ref="EYG225:FAR225" si="65">SUM(EYG220:EYG224)</f>
        <v>0</v>
      </c>
      <c r="EYH225" s="47">
        <f t="shared" si="65"/>
        <v>0</v>
      </c>
      <c r="EYI225" s="47">
        <f t="shared" si="65"/>
        <v>0</v>
      </c>
      <c r="EYJ225" s="47">
        <f t="shared" si="65"/>
        <v>0</v>
      </c>
      <c r="EYK225" s="47">
        <f t="shared" si="65"/>
        <v>0</v>
      </c>
      <c r="EYL225" s="47">
        <f t="shared" si="65"/>
        <v>0</v>
      </c>
      <c r="EYM225" s="47">
        <f t="shared" si="65"/>
        <v>0</v>
      </c>
      <c r="EYN225" s="47">
        <f t="shared" si="65"/>
        <v>0</v>
      </c>
      <c r="EYO225" s="47">
        <f t="shared" si="65"/>
        <v>0</v>
      </c>
      <c r="EYP225" s="47">
        <f t="shared" si="65"/>
        <v>0</v>
      </c>
      <c r="EYQ225" s="47">
        <f t="shared" si="65"/>
        <v>0</v>
      </c>
      <c r="EYR225" s="47">
        <f t="shared" si="65"/>
        <v>0</v>
      </c>
      <c r="EYS225" s="47">
        <f t="shared" si="65"/>
        <v>0</v>
      </c>
      <c r="EYT225" s="47">
        <f t="shared" si="65"/>
        <v>0</v>
      </c>
      <c r="EYU225" s="47">
        <f t="shared" si="65"/>
        <v>0</v>
      </c>
      <c r="EYV225" s="47">
        <f t="shared" si="65"/>
        <v>0</v>
      </c>
      <c r="EYW225" s="47">
        <f t="shared" si="65"/>
        <v>0</v>
      </c>
      <c r="EYX225" s="47">
        <f t="shared" si="65"/>
        <v>0</v>
      </c>
      <c r="EYY225" s="47">
        <f t="shared" si="65"/>
        <v>0</v>
      </c>
      <c r="EYZ225" s="47">
        <f t="shared" si="65"/>
        <v>0</v>
      </c>
      <c r="EZA225" s="47">
        <f t="shared" si="65"/>
        <v>0</v>
      </c>
      <c r="EZB225" s="47">
        <f t="shared" si="65"/>
        <v>0</v>
      </c>
      <c r="EZC225" s="47">
        <f t="shared" si="65"/>
        <v>0</v>
      </c>
      <c r="EZD225" s="47">
        <f t="shared" si="65"/>
        <v>0</v>
      </c>
      <c r="EZE225" s="47">
        <f t="shared" si="65"/>
        <v>0</v>
      </c>
      <c r="EZF225" s="47">
        <f t="shared" si="65"/>
        <v>0</v>
      </c>
      <c r="EZG225" s="47">
        <f t="shared" si="65"/>
        <v>0</v>
      </c>
      <c r="EZH225" s="47">
        <f t="shared" si="65"/>
        <v>0</v>
      </c>
      <c r="EZI225" s="47">
        <f t="shared" si="65"/>
        <v>0</v>
      </c>
      <c r="EZJ225" s="47">
        <f t="shared" si="65"/>
        <v>0</v>
      </c>
      <c r="EZK225" s="47">
        <f t="shared" si="65"/>
        <v>0</v>
      </c>
      <c r="EZL225" s="47">
        <f t="shared" si="65"/>
        <v>0</v>
      </c>
      <c r="EZM225" s="47">
        <f t="shared" si="65"/>
        <v>0</v>
      </c>
      <c r="EZN225" s="47">
        <f t="shared" si="65"/>
        <v>0</v>
      </c>
      <c r="EZO225" s="47">
        <f t="shared" si="65"/>
        <v>0</v>
      </c>
      <c r="EZP225" s="47">
        <f t="shared" si="65"/>
        <v>0</v>
      </c>
      <c r="EZQ225" s="47">
        <f t="shared" si="65"/>
        <v>0</v>
      </c>
      <c r="EZR225" s="47">
        <f t="shared" si="65"/>
        <v>0</v>
      </c>
      <c r="EZS225" s="47">
        <f t="shared" si="65"/>
        <v>0</v>
      </c>
      <c r="EZT225" s="47">
        <f t="shared" si="65"/>
        <v>0</v>
      </c>
      <c r="EZU225" s="47">
        <f t="shared" si="65"/>
        <v>0</v>
      </c>
      <c r="EZV225" s="47">
        <f t="shared" si="65"/>
        <v>0</v>
      </c>
      <c r="EZW225" s="47">
        <f t="shared" si="65"/>
        <v>0</v>
      </c>
      <c r="EZX225" s="47">
        <f t="shared" si="65"/>
        <v>0</v>
      </c>
      <c r="EZY225" s="47">
        <f t="shared" si="65"/>
        <v>0</v>
      </c>
      <c r="EZZ225" s="47">
        <f t="shared" si="65"/>
        <v>0</v>
      </c>
      <c r="FAA225" s="47">
        <f t="shared" si="65"/>
        <v>0</v>
      </c>
      <c r="FAB225" s="47">
        <f t="shared" si="65"/>
        <v>0</v>
      </c>
      <c r="FAC225" s="47">
        <f t="shared" si="65"/>
        <v>0</v>
      </c>
      <c r="FAD225" s="47">
        <f t="shared" si="65"/>
        <v>0</v>
      </c>
      <c r="FAE225" s="47">
        <f t="shared" si="65"/>
        <v>0</v>
      </c>
      <c r="FAF225" s="47">
        <f t="shared" si="65"/>
        <v>0</v>
      </c>
      <c r="FAG225" s="47">
        <f t="shared" si="65"/>
        <v>0</v>
      </c>
      <c r="FAH225" s="47">
        <f t="shared" si="65"/>
        <v>0</v>
      </c>
      <c r="FAI225" s="47">
        <f t="shared" si="65"/>
        <v>0</v>
      </c>
      <c r="FAJ225" s="47">
        <f t="shared" si="65"/>
        <v>0</v>
      </c>
      <c r="FAK225" s="47">
        <f t="shared" si="65"/>
        <v>0</v>
      </c>
      <c r="FAL225" s="47">
        <f t="shared" si="65"/>
        <v>0</v>
      </c>
      <c r="FAM225" s="47">
        <f t="shared" si="65"/>
        <v>0</v>
      </c>
      <c r="FAN225" s="47">
        <f t="shared" si="65"/>
        <v>0</v>
      </c>
      <c r="FAO225" s="47">
        <f t="shared" si="65"/>
        <v>0</v>
      </c>
      <c r="FAP225" s="47">
        <f t="shared" si="65"/>
        <v>0</v>
      </c>
      <c r="FAQ225" s="47">
        <f t="shared" si="65"/>
        <v>0</v>
      </c>
      <c r="FAR225" s="47">
        <f t="shared" si="65"/>
        <v>0</v>
      </c>
      <c r="FAS225" s="47">
        <f t="shared" ref="FAS225:FDD225" si="66">SUM(FAS220:FAS224)</f>
        <v>0</v>
      </c>
      <c r="FAT225" s="47">
        <f t="shared" si="66"/>
        <v>0</v>
      </c>
      <c r="FAU225" s="47">
        <f t="shared" si="66"/>
        <v>0</v>
      </c>
      <c r="FAV225" s="47">
        <f t="shared" si="66"/>
        <v>0</v>
      </c>
      <c r="FAW225" s="47">
        <f t="shared" si="66"/>
        <v>0</v>
      </c>
      <c r="FAX225" s="47">
        <f t="shared" si="66"/>
        <v>0</v>
      </c>
      <c r="FAY225" s="47">
        <f t="shared" si="66"/>
        <v>0</v>
      </c>
      <c r="FAZ225" s="47">
        <f t="shared" si="66"/>
        <v>0</v>
      </c>
      <c r="FBA225" s="47">
        <f t="shared" si="66"/>
        <v>0</v>
      </c>
      <c r="FBB225" s="47">
        <f t="shared" si="66"/>
        <v>0</v>
      </c>
      <c r="FBC225" s="47">
        <f t="shared" si="66"/>
        <v>0</v>
      </c>
      <c r="FBD225" s="47">
        <f t="shared" si="66"/>
        <v>0</v>
      </c>
      <c r="FBE225" s="47">
        <f t="shared" si="66"/>
        <v>0</v>
      </c>
      <c r="FBF225" s="47">
        <f t="shared" si="66"/>
        <v>0</v>
      </c>
      <c r="FBG225" s="47">
        <f t="shared" si="66"/>
        <v>0</v>
      </c>
      <c r="FBH225" s="47">
        <f t="shared" si="66"/>
        <v>0</v>
      </c>
      <c r="FBI225" s="47">
        <f t="shared" si="66"/>
        <v>0</v>
      </c>
      <c r="FBJ225" s="47">
        <f t="shared" si="66"/>
        <v>0</v>
      </c>
      <c r="FBK225" s="47">
        <f t="shared" si="66"/>
        <v>0</v>
      </c>
      <c r="FBL225" s="47">
        <f t="shared" si="66"/>
        <v>0</v>
      </c>
      <c r="FBM225" s="47">
        <f t="shared" si="66"/>
        <v>0</v>
      </c>
      <c r="FBN225" s="47">
        <f t="shared" si="66"/>
        <v>0</v>
      </c>
      <c r="FBO225" s="47">
        <f t="shared" si="66"/>
        <v>0</v>
      </c>
      <c r="FBP225" s="47">
        <f t="shared" si="66"/>
        <v>0</v>
      </c>
      <c r="FBQ225" s="47">
        <f t="shared" si="66"/>
        <v>0</v>
      </c>
      <c r="FBR225" s="47">
        <f t="shared" si="66"/>
        <v>0</v>
      </c>
      <c r="FBS225" s="47">
        <f t="shared" si="66"/>
        <v>0</v>
      </c>
      <c r="FBT225" s="47">
        <f t="shared" si="66"/>
        <v>0</v>
      </c>
      <c r="FBU225" s="47">
        <f t="shared" si="66"/>
        <v>0</v>
      </c>
      <c r="FBV225" s="47">
        <f t="shared" si="66"/>
        <v>0</v>
      </c>
      <c r="FBW225" s="47">
        <f t="shared" si="66"/>
        <v>0</v>
      </c>
      <c r="FBX225" s="47">
        <f t="shared" si="66"/>
        <v>0</v>
      </c>
      <c r="FBY225" s="47">
        <f t="shared" si="66"/>
        <v>0</v>
      </c>
      <c r="FBZ225" s="47">
        <f t="shared" si="66"/>
        <v>0</v>
      </c>
      <c r="FCA225" s="47">
        <f t="shared" si="66"/>
        <v>0</v>
      </c>
      <c r="FCB225" s="47">
        <f t="shared" si="66"/>
        <v>0</v>
      </c>
      <c r="FCC225" s="47">
        <f t="shared" si="66"/>
        <v>0</v>
      </c>
      <c r="FCD225" s="47">
        <f t="shared" si="66"/>
        <v>0</v>
      </c>
      <c r="FCE225" s="47">
        <f t="shared" si="66"/>
        <v>0</v>
      </c>
      <c r="FCF225" s="47">
        <f t="shared" si="66"/>
        <v>0</v>
      </c>
      <c r="FCG225" s="47">
        <f t="shared" si="66"/>
        <v>0</v>
      </c>
      <c r="FCH225" s="47">
        <f t="shared" si="66"/>
        <v>0</v>
      </c>
      <c r="FCI225" s="47">
        <f t="shared" si="66"/>
        <v>0</v>
      </c>
      <c r="FCJ225" s="47">
        <f t="shared" si="66"/>
        <v>0</v>
      </c>
      <c r="FCK225" s="47">
        <f t="shared" si="66"/>
        <v>0</v>
      </c>
      <c r="FCL225" s="47">
        <f t="shared" si="66"/>
        <v>0</v>
      </c>
      <c r="FCM225" s="47">
        <f t="shared" si="66"/>
        <v>0</v>
      </c>
      <c r="FCN225" s="47">
        <f t="shared" si="66"/>
        <v>0</v>
      </c>
      <c r="FCO225" s="47">
        <f t="shared" si="66"/>
        <v>0</v>
      </c>
      <c r="FCP225" s="47">
        <f t="shared" si="66"/>
        <v>0</v>
      </c>
      <c r="FCQ225" s="47">
        <f t="shared" si="66"/>
        <v>0</v>
      </c>
      <c r="FCR225" s="47">
        <f t="shared" si="66"/>
        <v>0</v>
      </c>
      <c r="FCS225" s="47">
        <f t="shared" si="66"/>
        <v>0</v>
      </c>
      <c r="FCT225" s="47">
        <f t="shared" si="66"/>
        <v>0</v>
      </c>
      <c r="FCU225" s="47">
        <f t="shared" si="66"/>
        <v>0</v>
      </c>
      <c r="FCV225" s="47">
        <f t="shared" si="66"/>
        <v>0</v>
      </c>
      <c r="FCW225" s="47">
        <f t="shared" si="66"/>
        <v>0</v>
      </c>
      <c r="FCX225" s="47">
        <f t="shared" si="66"/>
        <v>0</v>
      </c>
      <c r="FCY225" s="47">
        <f t="shared" si="66"/>
        <v>0</v>
      </c>
      <c r="FCZ225" s="47">
        <f t="shared" si="66"/>
        <v>0</v>
      </c>
      <c r="FDA225" s="47">
        <f t="shared" si="66"/>
        <v>0</v>
      </c>
      <c r="FDB225" s="47">
        <f t="shared" si="66"/>
        <v>0</v>
      </c>
      <c r="FDC225" s="47">
        <f t="shared" si="66"/>
        <v>0</v>
      </c>
      <c r="FDD225" s="47">
        <f t="shared" si="66"/>
        <v>0</v>
      </c>
      <c r="FDE225" s="47">
        <f t="shared" ref="FDE225:FFP225" si="67">SUM(FDE220:FDE224)</f>
        <v>0</v>
      </c>
      <c r="FDF225" s="47">
        <f t="shared" si="67"/>
        <v>0</v>
      </c>
      <c r="FDG225" s="47">
        <f t="shared" si="67"/>
        <v>0</v>
      </c>
      <c r="FDH225" s="47">
        <f t="shared" si="67"/>
        <v>0</v>
      </c>
      <c r="FDI225" s="47">
        <f t="shared" si="67"/>
        <v>0</v>
      </c>
      <c r="FDJ225" s="47">
        <f t="shared" si="67"/>
        <v>0</v>
      </c>
      <c r="FDK225" s="47">
        <f t="shared" si="67"/>
        <v>0</v>
      </c>
      <c r="FDL225" s="47">
        <f t="shared" si="67"/>
        <v>0</v>
      </c>
      <c r="FDM225" s="47">
        <f t="shared" si="67"/>
        <v>0</v>
      </c>
      <c r="FDN225" s="47">
        <f t="shared" si="67"/>
        <v>0</v>
      </c>
      <c r="FDO225" s="47">
        <f t="shared" si="67"/>
        <v>0</v>
      </c>
      <c r="FDP225" s="47">
        <f t="shared" si="67"/>
        <v>0</v>
      </c>
      <c r="FDQ225" s="47">
        <f t="shared" si="67"/>
        <v>0</v>
      </c>
      <c r="FDR225" s="47">
        <f t="shared" si="67"/>
        <v>0</v>
      </c>
      <c r="FDS225" s="47">
        <f t="shared" si="67"/>
        <v>0</v>
      </c>
      <c r="FDT225" s="47">
        <f t="shared" si="67"/>
        <v>0</v>
      </c>
      <c r="FDU225" s="47">
        <f t="shared" si="67"/>
        <v>0</v>
      </c>
      <c r="FDV225" s="47">
        <f t="shared" si="67"/>
        <v>0</v>
      </c>
      <c r="FDW225" s="47">
        <f t="shared" si="67"/>
        <v>0</v>
      </c>
      <c r="FDX225" s="47">
        <f t="shared" si="67"/>
        <v>0</v>
      </c>
      <c r="FDY225" s="47">
        <f t="shared" si="67"/>
        <v>0</v>
      </c>
      <c r="FDZ225" s="47">
        <f t="shared" si="67"/>
        <v>0</v>
      </c>
      <c r="FEA225" s="47">
        <f t="shared" si="67"/>
        <v>0</v>
      </c>
      <c r="FEB225" s="47">
        <f t="shared" si="67"/>
        <v>0</v>
      </c>
      <c r="FEC225" s="47">
        <f t="shared" si="67"/>
        <v>0</v>
      </c>
      <c r="FED225" s="47">
        <f t="shared" si="67"/>
        <v>0</v>
      </c>
      <c r="FEE225" s="47">
        <f t="shared" si="67"/>
        <v>0</v>
      </c>
      <c r="FEF225" s="47">
        <f t="shared" si="67"/>
        <v>0</v>
      </c>
      <c r="FEG225" s="47">
        <f t="shared" si="67"/>
        <v>0</v>
      </c>
      <c r="FEH225" s="47">
        <f t="shared" si="67"/>
        <v>0</v>
      </c>
      <c r="FEI225" s="47">
        <f t="shared" si="67"/>
        <v>0</v>
      </c>
      <c r="FEJ225" s="47">
        <f t="shared" si="67"/>
        <v>0</v>
      </c>
      <c r="FEK225" s="47">
        <f t="shared" si="67"/>
        <v>0</v>
      </c>
      <c r="FEL225" s="47">
        <f t="shared" si="67"/>
        <v>0</v>
      </c>
      <c r="FEM225" s="47">
        <f t="shared" si="67"/>
        <v>0</v>
      </c>
      <c r="FEN225" s="47">
        <f t="shared" si="67"/>
        <v>0</v>
      </c>
      <c r="FEO225" s="47">
        <f t="shared" si="67"/>
        <v>0</v>
      </c>
      <c r="FEP225" s="47">
        <f t="shared" si="67"/>
        <v>0</v>
      </c>
      <c r="FEQ225" s="47">
        <f t="shared" si="67"/>
        <v>0</v>
      </c>
      <c r="FER225" s="47">
        <f t="shared" si="67"/>
        <v>0</v>
      </c>
      <c r="FES225" s="47">
        <f t="shared" si="67"/>
        <v>0</v>
      </c>
      <c r="FET225" s="47">
        <f t="shared" si="67"/>
        <v>0</v>
      </c>
      <c r="FEU225" s="47">
        <f t="shared" si="67"/>
        <v>0</v>
      </c>
      <c r="FEV225" s="47">
        <f t="shared" si="67"/>
        <v>0</v>
      </c>
      <c r="FEW225" s="47">
        <f t="shared" si="67"/>
        <v>0</v>
      </c>
      <c r="FEX225" s="47">
        <f t="shared" si="67"/>
        <v>0</v>
      </c>
      <c r="FEY225" s="47">
        <f t="shared" si="67"/>
        <v>0</v>
      </c>
      <c r="FEZ225" s="47">
        <f t="shared" si="67"/>
        <v>0</v>
      </c>
      <c r="FFA225" s="47">
        <f t="shared" si="67"/>
        <v>0</v>
      </c>
      <c r="FFB225" s="47">
        <f t="shared" si="67"/>
        <v>0</v>
      </c>
      <c r="FFC225" s="47">
        <f t="shared" si="67"/>
        <v>0</v>
      </c>
      <c r="FFD225" s="47">
        <f t="shared" si="67"/>
        <v>0</v>
      </c>
      <c r="FFE225" s="47">
        <f t="shared" si="67"/>
        <v>0</v>
      </c>
      <c r="FFF225" s="47">
        <f t="shared" si="67"/>
        <v>0</v>
      </c>
      <c r="FFG225" s="47">
        <f t="shared" si="67"/>
        <v>0</v>
      </c>
      <c r="FFH225" s="47">
        <f t="shared" si="67"/>
        <v>0</v>
      </c>
      <c r="FFI225" s="47">
        <f t="shared" si="67"/>
        <v>0</v>
      </c>
      <c r="FFJ225" s="47">
        <f t="shared" si="67"/>
        <v>0</v>
      </c>
      <c r="FFK225" s="47">
        <f t="shared" si="67"/>
        <v>0</v>
      </c>
      <c r="FFL225" s="47">
        <f t="shared" si="67"/>
        <v>0</v>
      </c>
      <c r="FFM225" s="47">
        <f t="shared" si="67"/>
        <v>0</v>
      </c>
      <c r="FFN225" s="47">
        <f t="shared" si="67"/>
        <v>0</v>
      </c>
      <c r="FFO225" s="47">
        <f t="shared" si="67"/>
        <v>0</v>
      </c>
      <c r="FFP225" s="47">
        <f t="shared" si="67"/>
        <v>0</v>
      </c>
      <c r="FFQ225" s="47">
        <f t="shared" ref="FFQ225:FIB225" si="68">SUM(FFQ220:FFQ224)</f>
        <v>0</v>
      </c>
      <c r="FFR225" s="47">
        <f t="shared" si="68"/>
        <v>0</v>
      </c>
      <c r="FFS225" s="47">
        <f t="shared" si="68"/>
        <v>0</v>
      </c>
      <c r="FFT225" s="47">
        <f t="shared" si="68"/>
        <v>0</v>
      </c>
      <c r="FFU225" s="47">
        <f t="shared" si="68"/>
        <v>0</v>
      </c>
      <c r="FFV225" s="47">
        <f t="shared" si="68"/>
        <v>0</v>
      </c>
      <c r="FFW225" s="47">
        <f t="shared" si="68"/>
        <v>0</v>
      </c>
      <c r="FFX225" s="47">
        <f t="shared" si="68"/>
        <v>0</v>
      </c>
      <c r="FFY225" s="47">
        <f t="shared" si="68"/>
        <v>0</v>
      </c>
      <c r="FFZ225" s="47">
        <f t="shared" si="68"/>
        <v>0</v>
      </c>
      <c r="FGA225" s="47">
        <f t="shared" si="68"/>
        <v>0</v>
      </c>
      <c r="FGB225" s="47">
        <f t="shared" si="68"/>
        <v>0</v>
      </c>
      <c r="FGC225" s="47">
        <f t="shared" si="68"/>
        <v>0</v>
      </c>
      <c r="FGD225" s="47">
        <f t="shared" si="68"/>
        <v>0</v>
      </c>
      <c r="FGE225" s="47">
        <f t="shared" si="68"/>
        <v>0</v>
      </c>
      <c r="FGF225" s="47">
        <f t="shared" si="68"/>
        <v>0</v>
      </c>
      <c r="FGG225" s="47">
        <f t="shared" si="68"/>
        <v>0</v>
      </c>
      <c r="FGH225" s="47">
        <f t="shared" si="68"/>
        <v>0</v>
      </c>
      <c r="FGI225" s="47">
        <f t="shared" si="68"/>
        <v>0</v>
      </c>
      <c r="FGJ225" s="47">
        <f t="shared" si="68"/>
        <v>0</v>
      </c>
      <c r="FGK225" s="47">
        <f t="shared" si="68"/>
        <v>0</v>
      </c>
      <c r="FGL225" s="47">
        <f t="shared" si="68"/>
        <v>0</v>
      </c>
      <c r="FGM225" s="47">
        <f t="shared" si="68"/>
        <v>0</v>
      </c>
      <c r="FGN225" s="47">
        <f t="shared" si="68"/>
        <v>0</v>
      </c>
      <c r="FGO225" s="47">
        <f t="shared" si="68"/>
        <v>0</v>
      </c>
      <c r="FGP225" s="47">
        <f t="shared" si="68"/>
        <v>0</v>
      </c>
      <c r="FGQ225" s="47">
        <f t="shared" si="68"/>
        <v>0</v>
      </c>
      <c r="FGR225" s="47">
        <f t="shared" si="68"/>
        <v>0</v>
      </c>
      <c r="FGS225" s="47">
        <f t="shared" si="68"/>
        <v>0</v>
      </c>
      <c r="FGT225" s="47">
        <f t="shared" si="68"/>
        <v>0</v>
      </c>
      <c r="FGU225" s="47">
        <f t="shared" si="68"/>
        <v>0</v>
      </c>
      <c r="FGV225" s="47">
        <f t="shared" si="68"/>
        <v>0</v>
      </c>
      <c r="FGW225" s="47">
        <f t="shared" si="68"/>
        <v>0</v>
      </c>
      <c r="FGX225" s="47">
        <f t="shared" si="68"/>
        <v>0</v>
      </c>
      <c r="FGY225" s="47">
        <f t="shared" si="68"/>
        <v>0</v>
      </c>
      <c r="FGZ225" s="47">
        <f t="shared" si="68"/>
        <v>0</v>
      </c>
      <c r="FHA225" s="47">
        <f t="shared" si="68"/>
        <v>0</v>
      </c>
      <c r="FHB225" s="47">
        <f t="shared" si="68"/>
        <v>0</v>
      </c>
      <c r="FHC225" s="47">
        <f t="shared" si="68"/>
        <v>0</v>
      </c>
      <c r="FHD225" s="47">
        <f t="shared" si="68"/>
        <v>0</v>
      </c>
      <c r="FHE225" s="47">
        <f t="shared" si="68"/>
        <v>0</v>
      </c>
      <c r="FHF225" s="47">
        <f t="shared" si="68"/>
        <v>0</v>
      </c>
      <c r="FHG225" s="47">
        <f t="shared" si="68"/>
        <v>0</v>
      </c>
      <c r="FHH225" s="47">
        <f t="shared" si="68"/>
        <v>0</v>
      </c>
      <c r="FHI225" s="47">
        <f t="shared" si="68"/>
        <v>0</v>
      </c>
      <c r="FHJ225" s="47">
        <f t="shared" si="68"/>
        <v>0</v>
      </c>
      <c r="FHK225" s="47">
        <f t="shared" si="68"/>
        <v>0</v>
      </c>
      <c r="FHL225" s="47">
        <f t="shared" si="68"/>
        <v>0</v>
      </c>
      <c r="FHM225" s="47">
        <f t="shared" si="68"/>
        <v>0</v>
      </c>
      <c r="FHN225" s="47">
        <f t="shared" si="68"/>
        <v>0</v>
      </c>
      <c r="FHO225" s="47">
        <f t="shared" si="68"/>
        <v>0</v>
      </c>
      <c r="FHP225" s="47">
        <f t="shared" si="68"/>
        <v>0</v>
      </c>
      <c r="FHQ225" s="47">
        <f t="shared" si="68"/>
        <v>0</v>
      </c>
      <c r="FHR225" s="47">
        <f t="shared" si="68"/>
        <v>0</v>
      </c>
      <c r="FHS225" s="47">
        <f t="shared" si="68"/>
        <v>0</v>
      </c>
      <c r="FHT225" s="47">
        <f t="shared" si="68"/>
        <v>0</v>
      </c>
      <c r="FHU225" s="47">
        <f t="shared" si="68"/>
        <v>0</v>
      </c>
      <c r="FHV225" s="47">
        <f t="shared" si="68"/>
        <v>0</v>
      </c>
      <c r="FHW225" s="47">
        <f t="shared" si="68"/>
        <v>0</v>
      </c>
      <c r="FHX225" s="47">
        <f t="shared" si="68"/>
        <v>0</v>
      </c>
      <c r="FHY225" s="47">
        <f t="shared" si="68"/>
        <v>0</v>
      </c>
      <c r="FHZ225" s="47">
        <f t="shared" si="68"/>
        <v>0</v>
      </c>
      <c r="FIA225" s="47">
        <f t="shared" si="68"/>
        <v>0</v>
      </c>
      <c r="FIB225" s="47">
        <f t="shared" si="68"/>
        <v>0</v>
      </c>
      <c r="FIC225" s="47">
        <f t="shared" ref="FIC225:FKN225" si="69">SUM(FIC220:FIC224)</f>
        <v>0</v>
      </c>
      <c r="FID225" s="47">
        <f t="shared" si="69"/>
        <v>0</v>
      </c>
      <c r="FIE225" s="47">
        <f t="shared" si="69"/>
        <v>0</v>
      </c>
      <c r="FIF225" s="47">
        <f t="shared" si="69"/>
        <v>0</v>
      </c>
      <c r="FIG225" s="47">
        <f t="shared" si="69"/>
        <v>0</v>
      </c>
      <c r="FIH225" s="47">
        <f t="shared" si="69"/>
        <v>0</v>
      </c>
      <c r="FII225" s="47">
        <f t="shared" si="69"/>
        <v>0</v>
      </c>
      <c r="FIJ225" s="47">
        <f t="shared" si="69"/>
        <v>0</v>
      </c>
      <c r="FIK225" s="47">
        <f t="shared" si="69"/>
        <v>0</v>
      </c>
      <c r="FIL225" s="47">
        <f t="shared" si="69"/>
        <v>0</v>
      </c>
      <c r="FIM225" s="47">
        <f t="shared" si="69"/>
        <v>0</v>
      </c>
      <c r="FIN225" s="47">
        <f t="shared" si="69"/>
        <v>0</v>
      </c>
      <c r="FIO225" s="47">
        <f t="shared" si="69"/>
        <v>0</v>
      </c>
      <c r="FIP225" s="47">
        <f t="shared" si="69"/>
        <v>0</v>
      </c>
      <c r="FIQ225" s="47">
        <f t="shared" si="69"/>
        <v>0</v>
      </c>
      <c r="FIR225" s="47">
        <f t="shared" si="69"/>
        <v>0</v>
      </c>
      <c r="FIS225" s="47">
        <f t="shared" si="69"/>
        <v>0</v>
      </c>
      <c r="FIT225" s="47">
        <f t="shared" si="69"/>
        <v>0</v>
      </c>
      <c r="FIU225" s="47">
        <f t="shared" si="69"/>
        <v>0</v>
      </c>
      <c r="FIV225" s="47">
        <f t="shared" si="69"/>
        <v>0</v>
      </c>
      <c r="FIW225" s="47">
        <f t="shared" si="69"/>
        <v>0</v>
      </c>
      <c r="FIX225" s="47">
        <f t="shared" si="69"/>
        <v>0</v>
      </c>
      <c r="FIY225" s="47">
        <f t="shared" si="69"/>
        <v>0</v>
      </c>
      <c r="FIZ225" s="47">
        <f t="shared" si="69"/>
        <v>0</v>
      </c>
      <c r="FJA225" s="47">
        <f t="shared" si="69"/>
        <v>0</v>
      </c>
      <c r="FJB225" s="47">
        <f t="shared" si="69"/>
        <v>0</v>
      </c>
      <c r="FJC225" s="47">
        <f t="shared" si="69"/>
        <v>0</v>
      </c>
      <c r="FJD225" s="47">
        <f t="shared" si="69"/>
        <v>0</v>
      </c>
      <c r="FJE225" s="47">
        <f t="shared" si="69"/>
        <v>0</v>
      </c>
      <c r="FJF225" s="47">
        <f t="shared" si="69"/>
        <v>0</v>
      </c>
      <c r="FJG225" s="47">
        <f t="shared" si="69"/>
        <v>0</v>
      </c>
      <c r="FJH225" s="47">
        <f t="shared" si="69"/>
        <v>0</v>
      </c>
      <c r="FJI225" s="47">
        <f t="shared" si="69"/>
        <v>0</v>
      </c>
      <c r="FJJ225" s="47">
        <f t="shared" si="69"/>
        <v>0</v>
      </c>
      <c r="FJK225" s="47">
        <f t="shared" si="69"/>
        <v>0</v>
      </c>
      <c r="FJL225" s="47">
        <f t="shared" si="69"/>
        <v>0</v>
      </c>
      <c r="FJM225" s="47">
        <f t="shared" si="69"/>
        <v>0</v>
      </c>
      <c r="FJN225" s="47">
        <f t="shared" si="69"/>
        <v>0</v>
      </c>
      <c r="FJO225" s="47">
        <f t="shared" si="69"/>
        <v>0</v>
      </c>
      <c r="FJP225" s="47">
        <f t="shared" si="69"/>
        <v>0</v>
      </c>
      <c r="FJQ225" s="47">
        <f t="shared" si="69"/>
        <v>0</v>
      </c>
      <c r="FJR225" s="47">
        <f t="shared" si="69"/>
        <v>0</v>
      </c>
      <c r="FJS225" s="47">
        <f t="shared" si="69"/>
        <v>0</v>
      </c>
      <c r="FJT225" s="47">
        <f t="shared" si="69"/>
        <v>0</v>
      </c>
      <c r="FJU225" s="47">
        <f t="shared" si="69"/>
        <v>0</v>
      </c>
      <c r="FJV225" s="47">
        <f t="shared" si="69"/>
        <v>0</v>
      </c>
      <c r="FJW225" s="47">
        <f t="shared" si="69"/>
        <v>0</v>
      </c>
      <c r="FJX225" s="47">
        <f t="shared" si="69"/>
        <v>0</v>
      </c>
      <c r="FJY225" s="47">
        <f t="shared" si="69"/>
        <v>0</v>
      </c>
      <c r="FJZ225" s="47">
        <f t="shared" si="69"/>
        <v>0</v>
      </c>
      <c r="FKA225" s="47">
        <f t="shared" si="69"/>
        <v>0</v>
      </c>
      <c r="FKB225" s="47">
        <f t="shared" si="69"/>
        <v>0</v>
      </c>
      <c r="FKC225" s="47">
        <f t="shared" si="69"/>
        <v>0</v>
      </c>
      <c r="FKD225" s="47">
        <f t="shared" si="69"/>
        <v>0</v>
      </c>
      <c r="FKE225" s="47">
        <f t="shared" si="69"/>
        <v>0</v>
      </c>
      <c r="FKF225" s="47">
        <f t="shared" si="69"/>
        <v>0</v>
      </c>
      <c r="FKG225" s="47">
        <f t="shared" si="69"/>
        <v>0</v>
      </c>
      <c r="FKH225" s="47">
        <f t="shared" si="69"/>
        <v>0</v>
      </c>
      <c r="FKI225" s="47">
        <f t="shared" si="69"/>
        <v>0</v>
      </c>
      <c r="FKJ225" s="47">
        <f t="shared" si="69"/>
        <v>0</v>
      </c>
      <c r="FKK225" s="47">
        <f t="shared" si="69"/>
        <v>0</v>
      </c>
      <c r="FKL225" s="47">
        <f t="shared" si="69"/>
        <v>0</v>
      </c>
      <c r="FKM225" s="47">
        <f t="shared" si="69"/>
        <v>0</v>
      </c>
      <c r="FKN225" s="47">
        <f t="shared" si="69"/>
        <v>0</v>
      </c>
      <c r="FKO225" s="47">
        <f t="shared" ref="FKO225:FMZ225" si="70">SUM(FKO220:FKO224)</f>
        <v>0</v>
      </c>
      <c r="FKP225" s="47">
        <f t="shared" si="70"/>
        <v>0</v>
      </c>
      <c r="FKQ225" s="47">
        <f t="shared" si="70"/>
        <v>0</v>
      </c>
      <c r="FKR225" s="47">
        <f t="shared" si="70"/>
        <v>0</v>
      </c>
      <c r="FKS225" s="47">
        <f t="shared" si="70"/>
        <v>0</v>
      </c>
      <c r="FKT225" s="47">
        <f t="shared" si="70"/>
        <v>0</v>
      </c>
      <c r="FKU225" s="47">
        <f t="shared" si="70"/>
        <v>0</v>
      </c>
      <c r="FKV225" s="47">
        <f t="shared" si="70"/>
        <v>0</v>
      </c>
      <c r="FKW225" s="47">
        <f t="shared" si="70"/>
        <v>0</v>
      </c>
      <c r="FKX225" s="47">
        <f t="shared" si="70"/>
        <v>0</v>
      </c>
      <c r="FKY225" s="47">
        <f t="shared" si="70"/>
        <v>0</v>
      </c>
      <c r="FKZ225" s="47">
        <f t="shared" si="70"/>
        <v>0</v>
      </c>
      <c r="FLA225" s="47">
        <f t="shared" si="70"/>
        <v>0</v>
      </c>
      <c r="FLB225" s="47">
        <f t="shared" si="70"/>
        <v>0</v>
      </c>
      <c r="FLC225" s="47">
        <f t="shared" si="70"/>
        <v>0</v>
      </c>
      <c r="FLD225" s="47">
        <f t="shared" si="70"/>
        <v>0</v>
      </c>
      <c r="FLE225" s="47">
        <f t="shared" si="70"/>
        <v>0</v>
      </c>
      <c r="FLF225" s="47">
        <f t="shared" si="70"/>
        <v>0</v>
      </c>
      <c r="FLG225" s="47">
        <f t="shared" si="70"/>
        <v>0</v>
      </c>
      <c r="FLH225" s="47">
        <f t="shared" si="70"/>
        <v>0</v>
      </c>
      <c r="FLI225" s="47">
        <f t="shared" si="70"/>
        <v>0</v>
      </c>
      <c r="FLJ225" s="47">
        <f t="shared" si="70"/>
        <v>0</v>
      </c>
      <c r="FLK225" s="47">
        <f t="shared" si="70"/>
        <v>0</v>
      </c>
      <c r="FLL225" s="47">
        <f t="shared" si="70"/>
        <v>0</v>
      </c>
      <c r="FLM225" s="47">
        <f t="shared" si="70"/>
        <v>0</v>
      </c>
      <c r="FLN225" s="47">
        <f t="shared" si="70"/>
        <v>0</v>
      </c>
      <c r="FLO225" s="47">
        <f t="shared" si="70"/>
        <v>0</v>
      </c>
      <c r="FLP225" s="47">
        <f t="shared" si="70"/>
        <v>0</v>
      </c>
      <c r="FLQ225" s="47">
        <f t="shared" si="70"/>
        <v>0</v>
      </c>
      <c r="FLR225" s="47">
        <f t="shared" si="70"/>
        <v>0</v>
      </c>
      <c r="FLS225" s="47">
        <f t="shared" si="70"/>
        <v>0</v>
      </c>
      <c r="FLT225" s="47">
        <f t="shared" si="70"/>
        <v>0</v>
      </c>
      <c r="FLU225" s="47">
        <f t="shared" si="70"/>
        <v>0</v>
      </c>
      <c r="FLV225" s="47">
        <f t="shared" si="70"/>
        <v>0</v>
      </c>
      <c r="FLW225" s="47">
        <f t="shared" si="70"/>
        <v>0</v>
      </c>
      <c r="FLX225" s="47">
        <f t="shared" si="70"/>
        <v>0</v>
      </c>
      <c r="FLY225" s="47">
        <f t="shared" si="70"/>
        <v>0</v>
      </c>
      <c r="FLZ225" s="47">
        <f t="shared" si="70"/>
        <v>0</v>
      </c>
      <c r="FMA225" s="47">
        <f t="shared" si="70"/>
        <v>0</v>
      </c>
      <c r="FMB225" s="47">
        <f t="shared" si="70"/>
        <v>0</v>
      </c>
      <c r="FMC225" s="47">
        <f t="shared" si="70"/>
        <v>0</v>
      </c>
      <c r="FMD225" s="47">
        <f t="shared" si="70"/>
        <v>0</v>
      </c>
      <c r="FME225" s="47">
        <f t="shared" si="70"/>
        <v>0</v>
      </c>
      <c r="FMF225" s="47">
        <f t="shared" si="70"/>
        <v>0</v>
      </c>
      <c r="FMG225" s="47">
        <f t="shared" si="70"/>
        <v>0</v>
      </c>
      <c r="FMH225" s="47">
        <f t="shared" si="70"/>
        <v>0</v>
      </c>
      <c r="FMI225" s="47">
        <f t="shared" si="70"/>
        <v>0</v>
      </c>
      <c r="FMJ225" s="47">
        <f t="shared" si="70"/>
        <v>0</v>
      </c>
      <c r="FMK225" s="47">
        <f t="shared" si="70"/>
        <v>0</v>
      </c>
      <c r="FML225" s="47">
        <f t="shared" si="70"/>
        <v>0</v>
      </c>
      <c r="FMM225" s="47">
        <f t="shared" si="70"/>
        <v>0</v>
      </c>
      <c r="FMN225" s="47">
        <f t="shared" si="70"/>
        <v>0</v>
      </c>
      <c r="FMO225" s="47">
        <f t="shared" si="70"/>
        <v>0</v>
      </c>
      <c r="FMP225" s="47">
        <f t="shared" si="70"/>
        <v>0</v>
      </c>
      <c r="FMQ225" s="47">
        <f t="shared" si="70"/>
        <v>0</v>
      </c>
      <c r="FMR225" s="47">
        <f t="shared" si="70"/>
        <v>0</v>
      </c>
      <c r="FMS225" s="47">
        <f t="shared" si="70"/>
        <v>0</v>
      </c>
      <c r="FMT225" s="47">
        <f t="shared" si="70"/>
        <v>0</v>
      </c>
      <c r="FMU225" s="47">
        <f t="shared" si="70"/>
        <v>0</v>
      </c>
      <c r="FMV225" s="47">
        <f t="shared" si="70"/>
        <v>0</v>
      </c>
      <c r="FMW225" s="47">
        <f t="shared" si="70"/>
        <v>0</v>
      </c>
      <c r="FMX225" s="47">
        <f t="shared" si="70"/>
        <v>0</v>
      </c>
      <c r="FMY225" s="47">
        <f t="shared" si="70"/>
        <v>0</v>
      </c>
      <c r="FMZ225" s="47">
        <f t="shared" si="70"/>
        <v>0</v>
      </c>
      <c r="FNA225" s="47">
        <f t="shared" ref="FNA225:FPL225" si="71">SUM(FNA220:FNA224)</f>
        <v>0</v>
      </c>
      <c r="FNB225" s="47">
        <f t="shared" si="71"/>
        <v>0</v>
      </c>
      <c r="FNC225" s="47">
        <f t="shared" si="71"/>
        <v>0</v>
      </c>
      <c r="FND225" s="47">
        <f t="shared" si="71"/>
        <v>0</v>
      </c>
      <c r="FNE225" s="47">
        <f t="shared" si="71"/>
        <v>0</v>
      </c>
      <c r="FNF225" s="47">
        <f t="shared" si="71"/>
        <v>0</v>
      </c>
      <c r="FNG225" s="47">
        <f t="shared" si="71"/>
        <v>0</v>
      </c>
      <c r="FNH225" s="47">
        <f t="shared" si="71"/>
        <v>0</v>
      </c>
      <c r="FNI225" s="47">
        <f t="shared" si="71"/>
        <v>0</v>
      </c>
      <c r="FNJ225" s="47">
        <f t="shared" si="71"/>
        <v>0</v>
      </c>
      <c r="FNK225" s="47">
        <f t="shared" si="71"/>
        <v>0</v>
      </c>
      <c r="FNL225" s="47">
        <f t="shared" si="71"/>
        <v>0</v>
      </c>
      <c r="FNM225" s="47">
        <f t="shared" si="71"/>
        <v>0</v>
      </c>
      <c r="FNN225" s="47">
        <f t="shared" si="71"/>
        <v>0</v>
      </c>
      <c r="FNO225" s="47">
        <f t="shared" si="71"/>
        <v>0</v>
      </c>
      <c r="FNP225" s="47">
        <f t="shared" si="71"/>
        <v>0</v>
      </c>
      <c r="FNQ225" s="47">
        <f t="shared" si="71"/>
        <v>0</v>
      </c>
      <c r="FNR225" s="47">
        <f t="shared" si="71"/>
        <v>0</v>
      </c>
      <c r="FNS225" s="47">
        <f t="shared" si="71"/>
        <v>0</v>
      </c>
      <c r="FNT225" s="47">
        <f t="shared" si="71"/>
        <v>0</v>
      </c>
      <c r="FNU225" s="47">
        <f t="shared" si="71"/>
        <v>0</v>
      </c>
      <c r="FNV225" s="47">
        <f t="shared" si="71"/>
        <v>0</v>
      </c>
      <c r="FNW225" s="47">
        <f t="shared" si="71"/>
        <v>0</v>
      </c>
      <c r="FNX225" s="47">
        <f t="shared" si="71"/>
        <v>0</v>
      </c>
      <c r="FNY225" s="47">
        <f t="shared" si="71"/>
        <v>0</v>
      </c>
      <c r="FNZ225" s="47">
        <f t="shared" si="71"/>
        <v>0</v>
      </c>
      <c r="FOA225" s="47">
        <f t="shared" si="71"/>
        <v>0</v>
      </c>
      <c r="FOB225" s="47">
        <f t="shared" si="71"/>
        <v>0</v>
      </c>
      <c r="FOC225" s="47">
        <f t="shared" si="71"/>
        <v>0</v>
      </c>
      <c r="FOD225" s="47">
        <f t="shared" si="71"/>
        <v>0</v>
      </c>
      <c r="FOE225" s="47">
        <f t="shared" si="71"/>
        <v>0</v>
      </c>
      <c r="FOF225" s="47">
        <f t="shared" si="71"/>
        <v>0</v>
      </c>
      <c r="FOG225" s="47">
        <f t="shared" si="71"/>
        <v>0</v>
      </c>
      <c r="FOH225" s="47">
        <f t="shared" si="71"/>
        <v>0</v>
      </c>
      <c r="FOI225" s="47">
        <f t="shared" si="71"/>
        <v>0</v>
      </c>
      <c r="FOJ225" s="47">
        <f t="shared" si="71"/>
        <v>0</v>
      </c>
      <c r="FOK225" s="47">
        <f t="shared" si="71"/>
        <v>0</v>
      </c>
      <c r="FOL225" s="47">
        <f t="shared" si="71"/>
        <v>0</v>
      </c>
      <c r="FOM225" s="47">
        <f t="shared" si="71"/>
        <v>0</v>
      </c>
      <c r="FON225" s="47">
        <f t="shared" si="71"/>
        <v>0</v>
      </c>
      <c r="FOO225" s="47">
        <f t="shared" si="71"/>
        <v>0</v>
      </c>
      <c r="FOP225" s="47">
        <f t="shared" si="71"/>
        <v>0</v>
      </c>
      <c r="FOQ225" s="47">
        <f t="shared" si="71"/>
        <v>0</v>
      </c>
      <c r="FOR225" s="47">
        <f t="shared" si="71"/>
        <v>0</v>
      </c>
      <c r="FOS225" s="47">
        <f t="shared" si="71"/>
        <v>0</v>
      </c>
      <c r="FOT225" s="47">
        <f t="shared" si="71"/>
        <v>0</v>
      </c>
      <c r="FOU225" s="47">
        <f t="shared" si="71"/>
        <v>0</v>
      </c>
      <c r="FOV225" s="47">
        <f t="shared" si="71"/>
        <v>0</v>
      </c>
      <c r="FOW225" s="47">
        <f t="shared" si="71"/>
        <v>0</v>
      </c>
      <c r="FOX225" s="47">
        <f t="shared" si="71"/>
        <v>0</v>
      </c>
      <c r="FOY225" s="47">
        <f t="shared" si="71"/>
        <v>0</v>
      </c>
      <c r="FOZ225" s="47">
        <f t="shared" si="71"/>
        <v>0</v>
      </c>
      <c r="FPA225" s="47">
        <f t="shared" si="71"/>
        <v>0</v>
      </c>
      <c r="FPB225" s="47">
        <f t="shared" si="71"/>
        <v>0</v>
      </c>
      <c r="FPC225" s="47">
        <f t="shared" si="71"/>
        <v>0</v>
      </c>
      <c r="FPD225" s="47">
        <f t="shared" si="71"/>
        <v>0</v>
      </c>
      <c r="FPE225" s="47">
        <f t="shared" si="71"/>
        <v>0</v>
      </c>
      <c r="FPF225" s="47">
        <f t="shared" si="71"/>
        <v>0</v>
      </c>
      <c r="FPG225" s="47">
        <f t="shared" si="71"/>
        <v>0</v>
      </c>
      <c r="FPH225" s="47">
        <f t="shared" si="71"/>
        <v>0</v>
      </c>
      <c r="FPI225" s="47">
        <f t="shared" si="71"/>
        <v>0</v>
      </c>
      <c r="FPJ225" s="47">
        <f t="shared" si="71"/>
        <v>0</v>
      </c>
      <c r="FPK225" s="47">
        <f t="shared" si="71"/>
        <v>0</v>
      </c>
      <c r="FPL225" s="47">
        <f t="shared" si="71"/>
        <v>0</v>
      </c>
      <c r="FPM225" s="47">
        <f t="shared" ref="FPM225:FRX225" si="72">SUM(FPM220:FPM224)</f>
        <v>0</v>
      </c>
      <c r="FPN225" s="47">
        <f t="shared" si="72"/>
        <v>0</v>
      </c>
      <c r="FPO225" s="47">
        <f t="shared" si="72"/>
        <v>0</v>
      </c>
      <c r="FPP225" s="47">
        <f t="shared" si="72"/>
        <v>0</v>
      </c>
      <c r="FPQ225" s="47">
        <f t="shared" si="72"/>
        <v>0</v>
      </c>
      <c r="FPR225" s="47">
        <f t="shared" si="72"/>
        <v>0</v>
      </c>
      <c r="FPS225" s="47">
        <f t="shared" si="72"/>
        <v>0</v>
      </c>
      <c r="FPT225" s="47">
        <f t="shared" si="72"/>
        <v>0</v>
      </c>
      <c r="FPU225" s="47">
        <f t="shared" si="72"/>
        <v>0</v>
      </c>
      <c r="FPV225" s="47">
        <f t="shared" si="72"/>
        <v>0</v>
      </c>
      <c r="FPW225" s="47">
        <f t="shared" si="72"/>
        <v>0</v>
      </c>
      <c r="FPX225" s="47">
        <f t="shared" si="72"/>
        <v>0</v>
      </c>
      <c r="FPY225" s="47">
        <f t="shared" si="72"/>
        <v>0</v>
      </c>
      <c r="FPZ225" s="47">
        <f t="shared" si="72"/>
        <v>0</v>
      </c>
      <c r="FQA225" s="47">
        <f t="shared" si="72"/>
        <v>0</v>
      </c>
      <c r="FQB225" s="47">
        <f t="shared" si="72"/>
        <v>0</v>
      </c>
      <c r="FQC225" s="47">
        <f t="shared" si="72"/>
        <v>0</v>
      </c>
      <c r="FQD225" s="47">
        <f t="shared" si="72"/>
        <v>0</v>
      </c>
      <c r="FQE225" s="47">
        <f t="shared" si="72"/>
        <v>0</v>
      </c>
      <c r="FQF225" s="47">
        <f t="shared" si="72"/>
        <v>0</v>
      </c>
      <c r="FQG225" s="47">
        <f t="shared" si="72"/>
        <v>0</v>
      </c>
      <c r="FQH225" s="47">
        <f t="shared" si="72"/>
        <v>0</v>
      </c>
      <c r="FQI225" s="47">
        <f t="shared" si="72"/>
        <v>0</v>
      </c>
      <c r="FQJ225" s="47">
        <f t="shared" si="72"/>
        <v>0</v>
      </c>
      <c r="FQK225" s="47">
        <f t="shared" si="72"/>
        <v>0</v>
      </c>
      <c r="FQL225" s="47">
        <f t="shared" si="72"/>
        <v>0</v>
      </c>
      <c r="FQM225" s="47">
        <f t="shared" si="72"/>
        <v>0</v>
      </c>
      <c r="FQN225" s="47">
        <f t="shared" si="72"/>
        <v>0</v>
      </c>
      <c r="FQO225" s="47">
        <f t="shared" si="72"/>
        <v>0</v>
      </c>
      <c r="FQP225" s="47">
        <f t="shared" si="72"/>
        <v>0</v>
      </c>
      <c r="FQQ225" s="47">
        <f t="shared" si="72"/>
        <v>0</v>
      </c>
      <c r="FQR225" s="47">
        <f t="shared" si="72"/>
        <v>0</v>
      </c>
      <c r="FQS225" s="47">
        <f t="shared" si="72"/>
        <v>0</v>
      </c>
      <c r="FQT225" s="47">
        <f t="shared" si="72"/>
        <v>0</v>
      </c>
      <c r="FQU225" s="47">
        <f t="shared" si="72"/>
        <v>0</v>
      </c>
      <c r="FQV225" s="47">
        <f t="shared" si="72"/>
        <v>0</v>
      </c>
      <c r="FQW225" s="47">
        <f t="shared" si="72"/>
        <v>0</v>
      </c>
      <c r="FQX225" s="47">
        <f t="shared" si="72"/>
        <v>0</v>
      </c>
      <c r="FQY225" s="47">
        <f t="shared" si="72"/>
        <v>0</v>
      </c>
      <c r="FQZ225" s="47">
        <f t="shared" si="72"/>
        <v>0</v>
      </c>
      <c r="FRA225" s="47">
        <f t="shared" si="72"/>
        <v>0</v>
      </c>
      <c r="FRB225" s="47">
        <f t="shared" si="72"/>
        <v>0</v>
      </c>
      <c r="FRC225" s="47">
        <f t="shared" si="72"/>
        <v>0</v>
      </c>
      <c r="FRD225" s="47">
        <f t="shared" si="72"/>
        <v>0</v>
      </c>
      <c r="FRE225" s="47">
        <f t="shared" si="72"/>
        <v>0</v>
      </c>
      <c r="FRF225" s="47">
        <f t="shared" si="72"/>
        <v>0</v>
      </c>
      <c r="FRG225" s="47">
        <f t="shared" si="72"/>
        <v>0</v>
      </c>
      <c r="FRH225" s="47">
        <f t="shared" si="72"/>
        <v>0</v>
      </c>
      <c r="FRI225" s="47">
        <f t="shared" si="72"/>
        <v>0</v>
      </c>
      <c r="FRJ225" s="47">
        <f t="shared" si="72"/>
        <v>0</v>
      </c>
      <c r="FRK225" s="47">
        <f t="shared" si="72"/>
        <v>0</v>
      </c>
      <c r="FRL225" s="47">
        <f t="shared" si="72"/>
        <v>0</v>
      </c>
      <c r="FRM225" s="47">
        <f t="shared" si="72"/>
        <v>0</v>
      </c>
      <c r="FRN225" s="47">
        <f t="shared" si="72"/>
        <v>0</v>
      </c>
      <c r="FRO225" s="47">
        <f t="shared" si="72"/>
        <v>0</v>
      </c>
      <c r="FRP225" s="47">
        <f t="shared" si="72"/>
        <v>0</v>
      </c>
      <c r="FRQ225" s="47">
        <f t="shared" si="72"/>
        <v>0</v>
      </c>
      <c r="FRR225" s="47">
        <f t="shared" si="72"/>
        <v>0</v>
      </c>
      <c r="FRS225" s="47">
        <f t="shared" si="72"/>
        <v>0</v>
      </c>
      <c r="FRT225" s="47">
        <f t="shared" si="72"/>
        <v>0</v>
      </c>
      <c r="FRU225" s="47">
        <f t="shared" si="72"/>
        <v>0</v>
      </c>
      <c r="FRV225" s="47">
        <f t="shared" si="72"/>
        <v>0</v>
      </c>
      <c r="FRW225" s="47">
        <f t="shared" si="72"/>
        <v>0</v>
      </c>
      <c r="FRX225" s="47">
        <f t="shared" si="72"/>
        <v>0</v>
      </c>
      <c r="FRY225" s="47">
        <f t="shared" ref="FRY225:FUJ225" si="73">SUM(FRY220:FRY224)</f>
        <v>0</v>
      </c>
      <c r="FRZ225" s="47">
        <f t="shared" si="73"/>
        <v>0</v>
      </c>
      <c r="FSA225" s="47">
        <f t="shared" si="73"/>
        <v>0</v>
      </c>
      <c r="FSB225" s="47">
        <f t="shared" si="73"/>
        <v>0</v>
      </c>
      <c r="FSC225" s="47">
        <f t="shared" si="73"/>
        <v>0</v>
      </c>
      <c r="FSD225" s="47">
        <f t="shared" si="73"/>
        <v>0</v>
      </c>
      <c r="FSE225" s="47">
        <f t="shared" si="73"/>
        <v>0</v>
      </c>
      <c r="FSF225" s="47">
        <f t="shared" si="73"/>
        <v>0</v>
      </c>
      <c r="FSG225" s="47">
        <f t="shared" si="73"/>
        <v>0</v>
      </c>
      <c r="FSH225" s="47">
        <f t="shared" si="73"/>
        <v>0</v>
      </c>
      <c r="FSI225" s="47">
        <f t="shared" si="73"/>
        <v>0</v>
      </c>
      <c r="FSJ225" s="47">
        <f t="shared" si="73"/>
        <v>0</v>
      </c>
      <c r="FSK225" s="47">
        <f t="shared" si="73"/>
        <v>0</v>
      </c>
      <c r="FSL225" s="47">
        <f t="shared" si="73"/>
        <v>0</v>
      </c>
      <c r="FSM225" s="47">
        <f t="shared" si="73"/>
        <v>0</v>
      </c>
      <c r="FSN225" s="47">
        <f t="shared" si="73"/>
        <v>0</v>
      </c>
      <c r="FSO225" s="47">
        <f t="shared" si="73"/>
        <v>0</v>
      </c>
      <c r="FSP225" s="47">
        <f t="shared" si="73"/>
        <v>0</v>
      </c>
      <c r="FSQ225" s="47">
        <f t="shared" si="73"/>
        <v>0</v>
      </c>
      <c r="FSR225" s="47">
        <f t="shared" si="73"/>
        <v>0</v>
      </c>
      <c r="FSS225" s="47">
        <f t="shared" si="73"/>
        <v>0</v>
      </c>
      <c r="FST225" s="47">
        <f t="shared" si="73"/>
        <v>0</v>
      </c>
      <c r="FSU225" s="47">
        <f t="shared" si="73"/>
        <v>0</v>
      </c>
      <c r="FSV225" s="47">
        <f t="shared" si="73"/>
        <v>0</v>
      </c>
      <c r="FSW225" s="47">
        <f t="shared" si="73"/>
        <v>0</v>
      </c>
      <c r="FSX225" s="47">
        <f t="shared" si="73"/>
        <v>0</v>
      </c>
      <c r="FSY225" s="47">
        <f t="shared" si="73"/>
        <v>0</v>
      </c>
      <c r="FSZ225" s="47">
        <f t="shared" si="73"/>
        <v>0</v>
      </c>
      <c r="FTA225" s="47">
        <f t="shared" si="73"/>
        <v>0</v>
      </c>
      <c r="FTB225" s="47">
        <f t="shared" si="73"/>
        <v>0</v>
      </c>
      <c r="FTC225" s="47">
        <f t="shared" si="73"/>
        <v>0</v>
      </c>
      <c r="FTD225" s="47">
        <f t="shared" si="73"/>
        <v>0</v>
      </c>
      <c r="FTE225" s="47">
        <f t="shared" si="73"/>
        <v>0</v>
      </c>
      <c r="FTF225" s="47">
        <f t="shared" si="73"/>
        <v>0</v>
      </c>
      <c r="FTG225" s="47">
        <f t="shared" si="73"/>
        <v>0</v>
      </c>
      <c r="FTH225" s="47">
        <f t="shared" si="73"/>
        <v>0</v>
      </c>
      <c r="FTI225" s="47">
        <f t="shared" si="73"/>
        <v>0</v>
      </c>
      <c r="FTJ225" s="47">
        <f t="shared" si="73"/>
        <v>0</v>
      </c>
      <c r="FTK225" s="47">
        <f t="shared" si="73"/>
        <v>0</v>
      </c>
      <c r="FTL225" s="47">
        <f t="shared" si="73"/>
        <v>0</v>
      </c>
      <c r="FTM225" s="47">
        <f t="shared" si="73"/>
        <v>0</v>
      </c>
      <c r="FTN225" s="47">
        <f t="shared" si="73"/>
        <v>0</v>
      </c>
      <c r="FTO225" s="47">
        <f t="shared" si="73"/>
        <v>0</v>
      </c>
      <c r="FTP225" s="47">
        <f t="shared" si="73"/>
        <v>0</v>
      </c>
      <c r="FTQ225" s="47">
        <f t="shared" si="73"/>
        <v>0</v>
      </c>
      <c r="FTR225" s="47">
        <f t="shared" si="73"/>
        <v>0</v>
      </c>
      <c r="FTS225" s="47">
        <f t="shared" si="73"/>
        <v>0</v>
      </c>
      <c r="FTT225" s="47">
        <f t="shared" si="73"/>
        <v>0</v>
      </c>
      <c r="FTU225" s="47">
        <f t="shared" si="73"/>
        <v>0</v>
      </c>
      <c r="FTV225" s="47">
        <f t="shared" si="73"/>
        <v>0</v>
      </c>
      <c r="FTW225" s="47">
        <f t="shared" si="73"/>
        <v>0</v>
      </c>
      <c r="FTX225" s="47">
        <f t="shared" si="73"/>
        <v>0</v>
      </c>
      <c r="FTY225" s="47">
        <f t="shared" si="73"/>
        <v>0</v>
      </c>
      <c r="FTZ225" s="47">
        <f t="shared" si="73"/>
        <v>0</v>
      </c>
      <c r="FUA225" s="47">
        <f t="shared" si="73"/>
        <v>0</v>
      </c>
      <c r="FUB225" s="47">
        <f t="shared" si="73"/>
        <v>0</v>
      </c>
      <c r="FUC225" s="47">
        <f t="shared" si="73"/>
        <v>0</v>
      </c>
      <c r="FUD225" s="47">
        <f t="shared" si="73"/>
        <v>0</v>
      </c>
      <c r="FUE225" s="47">
        <f t="shared" si="73"/>
        <v>0</v>
      </c>
      <c r="FUF225" s="47">
        <f t="shared" si="73"/>
        <v>0</v>
      </c>
      <c r="FUG225" s="47">
        <f t="shared" si="73"/>
        <v>0</v>
      </c>
      <c r="FUH225" s="47">
        <f t="shared" si="73"/>
        <v>0</v>
      </c>
      <c r="FUI225" s="47">
        <f t="shared" si="73"/>
        <v>0</v>
      </c>
      <c r="FUJ225" s="47">
        <f t="shared" si="73"/>
        <v>0</v>
      </c>
      <c r="FUK225" s="47">
        <f t="shared" ref="FUK225:FWV225" si="74">SUM(FUK220:FUK224)</f>
        <v>0</v>
      </c>
      <c r="FUL225" s="47">
        <f t="shared" si="74"/>
        <v>0</v>
      </c>
      <c r="FUM225" s="47">
        <f t="shared" si="74"/>
        <v>0</v>
      </c>
      <c r="FUN225" s="47">
        <f t="shared" si="74"/>
        <v>0</v>
      </c>
      <c r="FUO225" s="47">
        <f t="shared" si="74"/>
        <v>0</v>
      </c>
      <c r="FUP225" s="47">
        <f t="shared" si="74"/>
        <v>0</v>
      </c>
      <c r="FUQ225" s="47">
        <f t="shared" si="74"/>
        <v>0</v>
      </c>
      <c r="FUR225" s="47">
        <f t="shared" si="74"/>
        <v>0</v>
      </c>
      <c r="FUS225" s="47">
        <f t="shared" si="74"/>
        <v>0</v>
      </c>
      <c r="FUT225" s="47">
        <f t="shared" si="74"/>
        <v>0</v>
      </c>
      <c r="FUU225" s="47">
        <f t="shared" si="74"/>
        <v>0</v>
      </c>
      <c r="FUV225" s="47">
        <f t="shared" si="74"/>
        <v>0</v>
      </c>
      <c r="FUW225" s="47">
        <f t="shared" si="74"/>
        <v>0</v>
      </c>
      <c r="FUX225" s="47">
        <f t="shared" si="74"/>
        <v>0</v>
      </c>
      <c r="FUY225" s="47">
        <f t="shared" si="74"/>
        <v>0</v>
      </c>
      <c r="FUZ225" s="47">
        <f t="shared" si="74"/>
        <v>0</v>
      </c>
      <c r="FVA225" s="47">
        <f t="shared" si="74"/>
        <v>0</v>
      </c>
      <c r="FVB225" s="47">
        <f t="shared" si="74"/>
        <v>0</v>
      </c>
      <c r="FVC225" s="47">
        <f t="shared" si="74"/>
        <v>0</v>
      </c>
      <c r="FVD225" s="47">
        <f t="shared" si="74"/>
        <v>0</v>
      </c>
      <c r="FVE225" s="47">
        <f t="shared" si="74"/>
        <v>0</v>
      </c>
      <c r="FVF225" s="47">
        <f t="shared" si="74"/>
        <v>0</v>
      </c>
      <c r="FVG225" s="47">
        <f t="shared" si="74"/>
        <v>0</v>
      </c>
      <c r="FVH225" s="47">
        <f t="shared" si="74"/>
        <v>0</v>
      </c>
      <c r="FVI225" s="47">
        <f t="shared" si="74"/>
        <v>0</v>
      </c>
      <c r="FVJ225" s="47">
        <f t="shared" si="74"/>
        <v>0</v>
      </c>
      <c r="FVK225" s="47">
        <f t="shared" si="74"/>
        <v>0</v>
      </c>
      <c r="FVL225" s="47">
        <f t="shared" si="74"/>
        <v>0</v>
      </c>
      <c r="FVM225" s="47">
        <f t="shared" si="74"/>
        <v>0</v>
      </c>
      <c r="FVN225" s="47">
        <f t="shared" si="74"/>
        <v>0</v>
      </c>
      <c r="FVO225" s="47">
        <f t="shared" si="74"/>
        <v>0</v>
      </c>
      <c r="FVP225" s="47">
        <f t="shared" si="74"/>
        <v>0</v>
      </c>
      <c r="FVQ225" s="47">
        <f t="shared" si="74"/>
        <v>0</v>
      </c>
      <c r="FVR225" s="47">
        <f t="shared" si="74"/>
        <v>0</v>
      </c>
      <c r="FVS225" s="47">
        <f t="shared" si="74"/>
        <v>0</v>
      </c>
      <c r="FVT225" s="47">
        <f t="shared" si="74"/>
        <v>0</v>
      </c>
      <c r="FVU225" s="47">
        <f t="shared" si="74"/>
        <v>0</v>
      </c>
      <c r="FVV225" s="47">
        <f t="shared" si="74"/>
        <v>0</v>
      </c>
      <c r="FVW225" s="47">
        <f t="shared" si="74"/>
        <v>0</v>
      </c>
      <c r="FVX225" s="47">
        <f t="shared" si="74"/>
        <v>0</v>
      </c>
      <c r="FVY225" s="47">
        <f t="shared" si="74"/>
        <v>0</v>
      </c>
      <c r="FVZ225" s="47">
        <f t="shared" si="74"/>
        <v>0</v>
      </c>
      <c r="FWA225" s="47">
        <f t="shared" si="74"/>
        <v>0</v>
      </c>
      <c r="FWB225" s="47">
        <f t="shared" si="74"/>
        <v>0</v>
      </c>
      <c r="FWC225" s="47">
        <f t="shared" si="74"/>
        <v>0</v>
      </c>
      <c r="FWD225" s="47">
        <f t="shared" si="74"/>
        <v>0</v>
      </c>
      <c r="FWE225" s="47">
        <f t="shared" si="74"/>
        <v>0</v>
      </c>
      <c r="FWF225" s="47">
        <f t="shared" si="74"/>
        <v>0</v>
      </c>
      <c r="FWG225" s="47">
        <f t="shared" si="74"/>
        <v>0</v>
      </c>
      <c r="FWH225" s="47">
        <f t="shared" si="74"/>
        <v>0</v>
      </c>
      <c r="FWI225" s="47">
        <f t="shared" si="74"/>
        <v>0</v>
      </c>
      <c r="FWJ225" s="47">
        <f t="shared" si="74"/>
        <v>0</v>
      </c>
      <c r="FWK225" s="47">
        <f t="shared" si="74"/>
        <v>0</v>
      </c>
      <c r="FWL225" s="47">
        <f t="shared" si="74"/>
        <v>0</v>
      </c>
      <c r="FWM225" s="47">
        <f t="shared" si="74"/>
        <v>0</v>
      </c>
      <c r="FWN225" s="47">
        <f t="shared" si="74"/>
        <v>0</v>
      </c>
      <c r="FWO225" s="47">
        <f t="shared" si="74"/>
        <v>0</v>
      </c>
      <c r="FWP225" s="47">
        <f t="shared" si="74"/>
        <v>0</v>
      </c>
      <c r="FWQ225" s="47">
        <f t="shared" si="74"/>
        <v>0</v>
      </c>
      <c r="FWR225" s="47">
        <f t="shared" si="74"/>
        <v>0</v>
      </c>
      <c r="FWS225" s="47">
        <f t="shared" si="74"/>
        <v>0</v>
      </c>
      <c r="FWT225" s="47">
        <f t="shared" si="74"/>
        <v>0</v>
      </c>
      <c r="FWU225" s="47">
        <f t="shared" si="74"/>
        <v>0</v>
      </c>
      <c r="FWV225" s="47">
        <f t="shared" si="74"/>
        <v>0</v>
      </c>
      <c r="FWW225" s="47">
        <f t="shared" ref="FWW225:FZH225" si="75">SUM(FWW220:FWW224)</f>
        <v>0</v>
      </c>
      <c r="FWX225" s="47">
        <f t="shared" si="75"/>
        <v>0</v>
      </c>
      <c r="FWY225" s="47">
        <f t="shared" si="75"/>
        <v>0</v>
      </c>
      <c r="FWZ225" s="47">
        <f t="shared" si="75"/>
        <v>0</v>
      </c>
      <c r="FXA225" s="47">
        <f t="shared" si="75"/>
        <v>0</v>
      </c>
      <c r="FXB225" s="47">
        <f t="shared" si="75"/>
        <v>0</v>
      </c>
      <c r="FXC225" s="47">
        <f t="shared" si="75"/>
        <v>0</v>
      </c>
      <c r="FXD225" s="47">
        <f t="shared" si="75"/>
        <v>0</v>
      </c>
      <c r="FXE225" s="47">
        <f t="shared" si="75"/>
        <v>0</v>
      </c>
      <c r="FXF225" s="47">
        <f t="shared" si="75"/>
        <v>0</v>
      </c>
      <c r="FXG225" s="47">
        <f t="shared" si="75"/>
        <v>0</v>
      </c>
      <c r="FXH225" s="47">
        <f t="shared" si="75"/>
        <v>0</v>
      </c>
      <c r="FXI225" s="47">
        <f t="shared" si="75"/>
        <v>0</v>
      </c>
      <c r="FXJ225" s="47">
        <f t="shared" si="75"/>
        <v>0</v>
      </c>
      <c r="FXK225" s="47">
        <f t="shared" si="75"/>
        <v>0</v>
      </c>
      <c r="FXL225" s="47">
        <f t="shared" si="75"/>
        <v>0</v>
      </c>
      <c r="FXM225" s="47">
        <f t="shared" si="75"/>
        <v>0</v>
      </c>
      <c r="FXN225" s="47">
        <f t="shared" si="75"/>
        <v>0</v>
      </c>
      <c r="FXO225" s="47">
        <f t="shared" si="75"/>
        <v>0</v>
      </c>
      <c r="FXP225" s="47">
        <f t="shared" si="75"/>
        <v>0</v>
      </c>
      <c r="FXQ225" s="47">
        <f t="shared" si="75"/>
        <v>0</v>
      </c>
      <c r="FXR225" s="47">
        <f t="shared" si="75"/>
        <v>0</v>
      </c>
      <c r="FXS225" s="47">
        <f t="shared" si="75"/>
        <v>0</v>
      </c>
      <c r="FXT225" s="47">
        <f t="shared" si="75"/>
        <v>0</v>
      </c>
      <c r="FXU225" s="47">
        <f t="shared" si="75"/>
        <v>0</v>
      </c>
      <c r="FXV225" s="47">
        <f t="shared" si="75"/>
        <v>0</v>
      </c>
      <c r="FXW225" s="47">
        <f t="shared" si="75"/>
        <v>0</v>
      </c>
      <c r="FXX225" s="47">
        <f t="shared" si="75"/>
        <v>0</v>
      </c>
      <c r="FXY225" s="47">
        <f t="shared" si="75"/>
        <v>0</v>
      </c>
      <c r="FXZ225" s="47">
        <f t="shared" si="75"/>
        <v>0</v>
      </c>
      <c r="FYA225" s="47">
        <f t="shared" si="75"/>
        <v>0</v>
      </c>
      <c r="FYB225" s="47">
        <f t="shared" si="75"/>
        <v>0</v>
      </c>
      <c r="FYC225" s="47">
        <f t="shared" si="75"/>
        <v>0</v>
      </c>
      <c r="FYD225" s="47">
        <f t="shared" si="75"/>
        <v>0</v>
      </c>
      <c r="FYE225" s="47">
        <f t="shared" si="75"/>
        <v>0</v>
      </c>
      <c r="FYF225" s="47">
        <f t="shared" si="75"/>
        <v>0</v>
      </c>
      <c r="FYG225" s="47">
        <f t="shared" si="75"/>
        <v>0</v>
      </c>
      <c r="FYH225" s="47">
        <f t="shared" si="75"/>
        <v>0</v>
      </c>
      <c r="FYI225" s="47">
        <f t="shared" si="75"/>
        <v>0</v>
      </c>
      <c r="FYJ225" s="47">
        <f t="shared" si="75"/>
        <v>0</v>
      </c>
      <c r="FYK225" s="47">
        <f t="shared" si="75"/>
        <v>0</v>
      </c>
      <c r="FYL225" s="47">
        <f t="shared" si="75"/>
        <v>0</v>
      </c>
      <c r="FYM225" s="47">
        <f t="shared" si="75"/>
        <v>0</v>
      </c>
      <c r="FYN225" s="47">
        <f t="shared" si="75"/>
        <v>0</v>
      </c>
      <c r="FYO225" s="47">
        <f t="shared" si="75"/>
        <v>0</v>
      </c>
      <c r="FYP225" s="47">
        <f t="shared" si="75"/>
        <v>0</v>
      </c>
      <c r="FYQ225" s="47">
        <f t="shared" si="75"/>
        <v>0</v>
      </c>
      <c r="FYR225" s="47">
        <f t="shared" si="75"/>
        <v>0</v>
      </c>
      <c r="FYS225" s="47">
        <f t="shared" si="75"/>
        <v>0</v>
      </c>
      <c r="FYT225" s="47">
        <f t="shared" si="75"/>
        <v>0</v>
      </c>
      <c r="FYU225" s="47">
        <f t="shared" si="75"/>
        <v>0</v>
      </c>
      <c r="FYV225" s="47">
        <f t="shared" si="75"/>
        <v>0</v>
      </c>
      <c r="FYW225" s="47">
        <f t="shared" si="75"/>
        <v>0</v>
      </c>
      <c r="FYX225" s="47">
        <f t="shared" si="75"/>
        <v>0</v>
      </c>
      <c r="FYY225" s="47">
        <f t="shared" si="75"/>
        <v>0</v>
      </c>
      <c r="FYZ225" s="47">
        <f t="shared" si="75"/>
        <v>0</v>
      </c>
      <c r="FZA225" s="47">
        <f t="shared" si="75"/>
        <v>0</v>
      </c>
      <c r="FZB225" s="47">
        <f t="shared" si="75"/>
        <v>0</v>
      </c>
      <c r="FZC225" s="47">
        <f t="shared" si="75"/>
        <v>0</v>
      </c>
      <c r="FZD225" s="47">
        <f t="shared" si="75"/>
        <v>0</v>
      </c>
      <c r="FZE225" s="47">
        <f t="shared" si="75"/>
        <v>0</v>
      </c>
      <c r="FZF225" s="47">
        <f t="shared" si="75"/>
        <v>0</v>
      </c>
      <c r="FZG225" s="47">
        <f t="shared" si="75"/>
        <v>0</v>
      </c>
      <c r="FZH225" s="47">
        <f t="shared" si="75"/>
        <v>0</v>
      </c>
      <c r="FZI225" s="47">
        <f t="shared" ref="FZI225:GBT225" si="76">SUM(FZI220:FZI224)</f>
        <v>0</v>
      </c>
      <c r="FZJ225" s="47">
        <f t="shared" si="76"/>
        <v>0</v>
      </c>
      <c r="FZK225" s="47">
        <f t="shared" si="76"/>
        <v>0</v>
      </c>
      <c r="FZL225" s="47">
        <f t="shared" si="76"/>
        <v>0</v>
      </c>
      <c r="FZM225" s="47">
        <f t="shared" si="76"/>
        <v>0</v>
      </c>
      <c r="FZN225" s="47">
        <f t="shared" si="76"/>
        <v>0</v>
      </c>
      <c r="FZO225" s="47">
        <f t="shared" si="76"/>
        <v>0</v>
      </c>
      <c r="FZP225" s="47">
        <f t="shared" si="76"/>
        <v>0</v>
      </c>
      <c r="FZQ225" s="47">
        <f t="shared" si="76"/>
        <v>0</v>
      </c>
      <c r="FZR225" s="47">
        <f t="shared" si="76"/>
        <v>0</v>
      </c>
      <c r="FZS225" s="47">
        <f t="shared" si="76"/>
        <v>0</v>
      </c>
      <c r="FZT225" s="47">
        <f t="shared" si="76"/>
        <v>0</v>
      </c>
      <c r="FZU225" s="47">
        <f t="shared" si="76"/>
        <v>0</v>
      </c>
      <c r="FZV225" s="47">
        <f t="shared" si="76"/>
        <v>0</v>
      </c>
      <c r="FZW225" s="47">
        <f t="shared" si="76"/>
        <v>0</v>
      </c>
      <c r="FZX225" s="47">
        <f t="shared" si="76"/>
        <v>0</v>
      </c>
      <c r="FZY225" s="47">
        <f t="shared" si="76"/>
        <v>0</v>
      </c>
      <c r="FZZ225" s="47">
        <f t="shared" si="76"/>
        <v>0</v>
      </c>
      <c r="GAA225" s="47">
        <f t="shared" si="76"/>
        <v>0</v>
      </c>
      <c r="GAB225" s="47">
        <f t="shared" si="76"/>
        <v>0</v>
      </c>
      <c r="GAC225" s="47">
        <f t="shared" si="76"/>
        <v>0</v>
      </c>
      <c r="GAD225" s="47">
        <f t="shared" si="76"/>
        <v>0</v>
      </c>
      <c r="GAE225" s="47">
        <f t="shared" si="76"/>
        <v>0</v>
      </c>
      <c r="GAF225" s="47">
        <f t="shared" si="76"/>
        <v>0</v>
      </c>
      <c r="GAG225" s="47">
        <f t="shared" si="76"/>
        <v>0</v>
      </c>
      <c r="GAH225" s="47">
        <f t="shared" si="76"/>
        <v>0</v>
      </c>
      <c r="GAI225" s="47">
        <f t="shared" si="76"/>
        <v>0</v>
      </c>
      <c r="GAJ225" s="47">
        <f t="shared" si="76"/>
        <v>0</v>
      </c>
      <c r="GAK225" s="47">
        <f t="shared" si="76"/>
        <v>0</v>
      </c>
      <c r="GAL225" s="47">
        <f t="shared" si="76"/>
        <v>0</v>
      </c>
      <c r="GAM225" s="47">
        <f t="shared" si="76"/>
        <v>0</v>
      </c>
      <c r="GAN225" s="47">
        <f t="shared" si="76"/>
        <v>0</v>
      </c>
      <c r="GAO225" s="47">
        <f t="shared" si="76"/>
        <v>0</v>
      </c>
      <c r="GAP225" s="47">
        <f t="shared" si="76"/>
        <v>0</v>
      </c>
      <c r="GAQ225" s="47">
        <f t="shared" si="76"/>
        <v>0</v>
      </c>
      <c r="GAR225" s="47">
        <f t="shared" si="76"/>
        <v>0</v>
      </c>
      <c r="GAS225" s="47">
        <f t="shared" si="76"/>
        <v>0</v>
      </c>
      <c r="GAT225" s="47">
        <f t="shared" si="76"/>
        <v>0</v>
      </c>
      <c r="GAU225" s="47">
        <f t="shared" si="76"/>
        <v>0</v>
      </c>
      <c r="GAV225" s="47">
        <f t="shared" si="76"/>
        <v>0</v>
      </c>
      <c r="GAW225" s="47">
        <f t="shared" si="76"/>
        <v>0</v>
      </c>
      <c r="GAX225" s="47">
        <f t="shared" si="76"/>
        <v>0</v>
      </c>
      <c r="GAY225" s="47">
        <f t="shared" si="76"/>
        <v>0</v>
      </c>
      <c r="GAZ225" s="47">
        <f t="shared" si="76"/>
        <v>0</v>
      </c>
      <c r="GBA225" s="47">
        <f t="shared" si="76"/>
        <v>0</v>
      </c>
      <c r="GBB225" s="47">
        <f t="shared" si="76"/>
        <v>0</v>
      </c>
      <c r="GBC225" s="47">
        <f t="shared" si="76"/>
        <v>0</v>
      </c>
      <c r="GBD225" s="47">
        <f t="shared" si="76"/>
        <v>0</v>
      </c>
      <c r="GBE225" s="47">
        <f t="shared" si="76"/>
        <v>0</v>
      </c>
      <c r="GBF225" s="47">
        <f t="shared" si="76"/>
        <v>0</v>
      </c>
      <c r="GBG225" s="47">
        <f t="shared" si="76"/>
        <v>0</v>
      </c>
      <c r="GBH225" s="47">
        <f t="shared" si="76"/>
        <v>0</v>
      </c>
      <c r="GBI225" s="47">
        <f t="shared" si="76"/>
        <v>0</v>
      </c>
      <c r="GBJ225" s="47">
        <f t="shared" si="76"/>
        <v>0</v>
      </c>
      <c r="GBK225" s="47">
        <f t="shared" si="76"/>
        <v>0</v>
      </c>
      <c r="GBL225" s="47">
        <f t="shared" si="76"/>
        <v>0</v>
      </c>
      <c r="GBM225" s="47">
        <f t="shared" si="76"/>
        <v>0</v>
      </c>
      <c r="GBN225" s="47">
        <f t="shared" si="76"/>
        <v>0</v>
      </c>
      <c r="GBO225" s="47">
        <f t="shared" si="76"/>
        <v>0</v>
      </c>
      <c r="GBP225" s="47">
        <f t="shared" si="76"/>
        <v>0</v>
      </c>
      <c r="GBQ225" s="47">
        <f t="shared" si="76"/>
        <v>0</v>
      </c>
      <c r="GBR225" s="47">
        <f t="shared" si="76"/>
        <v>0</v>
      </c>
      <c r="GBS225" s="47">
        <f t="shared" si="76"/>
        <v>0</v>
      </c>
      <c r="GBT225" s="47">
        <f t="shared" si="76"/>
        <v>0</v>
      </c>
      <c r="GBU225" s="47">
        <f t="shared" ref="GBU225:GEF225" si="77">SUM(GBU220:GBU224)</f>
        <v>0</v>
      </c>
      <c r="GBV225" s="47">
        <f t="shared" si="77"/>
        <v>0</v>
      </c>
      <c r="GBW225" s="47">
        <f t="shared" si="77"/>
        <v>0</v>
      </c>
      <c r="GBX225" s="47">
        <f t="shared" si="77"/>
        <v>0</v>
      </c>
      <c r="GBY225" s="47">
        <f t="shared" si="77"/>
        <v>0</v>
      </c>
      <c r="GBZ225" s="47">
        <f t="shared" si="77"/>
        <v>0</v>
      </c>
      <c r="GCA225" s="47">
        <f t="shared" si="77"/>
        <v>0</v>
      </c>
      <c r="GCB225" s="47">
        <f t="shared" si="77"/>
        <v>0</v>
      </c>
      <c r="GCC225" s="47">
        <f t="shared" si="77"/>
        <v>0</v>
      </c>
      <c r="GCD225" s="47">
        <f t="shared" si="77"/>
        <v>0</v>
      </c>
      <c r="GCE225" s="47">
        <f t="shared" si="77"/>
        <v>0</v>
      </c>
      <c r="GCF225" s="47">
        <f t="shared" si="77"/>
        <v>0</v>
      </c>
      <c r="GCG225" s="47">
        <f t="shared" si="77"/>
        <v>0</v>
      </c>
      <c r="GCH225" s="47">
        <f t="shared" si="77"/>
        <v>0</v>
      </c>
      <c r="GCI225" s="47">
        <f t="shared" si="77"/>
        <v>0</v>
      </c>
      <c r="GCJ225" s="47">
        <f t="shared" si="77"/>
        <v>0</v>
      </c>
      <c r="GCK225" s="47">
        <f t="shared" si="77"/>
        <v>0</v>
      </c>
      <c r="GCL225" s="47">
        <f t="shared" si="77"/>
        <v>0</v>
      </c>
      <c r="GCM225" s="47">
        <f t="shared" si="77"/>
        <v>0</v>
      </c>
      <c r="GCN225" s="47">
        <f t="shared" si="77"/>
        <v>0</v>
      </c>
      <c r="GCO225" s="47">
        <f t="shared" si="77"/>
        <v>0</v>
      </c>
      <c r="GCP225" s="47">
        <f t="shared" si="77"/>
        <v>0</v>
      </c>
      <c r="GCQ225" s="47">
        <f t="shared" si="77"/>
        <v>0</v>
      </c>
      <c r="GCR225" s="47">
        <f t="shared" si="77"/>
        <v>0</v>
      </c>
      <c r="GCS225" s="47">
        <f t="shared" si="77"/>
        <v>0</v>
      </c>
      <c r="GCT225" s="47">
        <f t="shared" si="77"/>
        <v>0</v>
      </c>
      <c r="GCU225" s="47">
        <f t="shared" si="77"/>
        <v>0</v>
      </c>
      <c r="GCV225" s="47">
        <f t="shared" si="77"/>
        <v>0</v>
      </c>
      <c r="GCW225" s="47">
        <f t="shared" si="77"/>
        <v>0</v>
      </c>
      <c r="GCX225" s="47">
        <f t="shared" si="77"/>
        <v>0</v>
      </c>
      <c r="GCY225" s="47">
        <f t="shared" si="77"/>
        <v>0</v>
      </c>
      <c r="GCZ225" s="47">
        <f t="shared" si="77"/>
        <v>0</v>
      </c>
      <c r="GDA225" s="47">
        <f t="shared" si="77"/>
        <v>0</v>
      </c>
      <c r="GDB225" s="47">
        <f t="shared" si="77"/>
        <v>0</v>
      </c>
      <c r="GDC225" s="47">
        <f t="shared" si="77"/>
        <v>0</v>
      </c>
      <c r="GDD225" s="47">
        <f t="shared" si="77"/>
        <v>0</v>
      </c>
      <c r="GDE225" s="47">
        <f t="shared" si="77"/>
        <v>0</v>
      </c>
      <c r="GDF225" s="47">
        <f t="shared" si="77"/>
        <v>0</v>
      </c>
      <c r="GDG225" s="47">
        <f t="shared" si="77"/>
        <v>0</v>
      </c>
      <c r="GDH225" s="47">
        <f t="shared" si="77"/>
        <v>0</v>
      </c>
      <c r="GDI225" s="47">
        <f t="shared" si="77"/>
        <v>0</v>
      </c>
      <c r="GDJ225" s="47">
        <f t="shared" si="77"/>
        <v>0</v>
      </c>
      <c r="GDK225" s="47">
        <f t="shared" si="77"/>
        <v>0</v>
      </c>
      <c r="GDL225" s="47">
        <f t="shared" si="77"/>
        <v>0</v>
      </c>
      <c r="GDM225" s="47">
        <f t="shared" si="77"/>
        <v>0</v>
      </c>
      <c r="GDN225" s="47">
        <f t="shared" si="77"/>
        <v>0</v>
      </c>
      <c r="GDO225" s="47">
        <f t="shared" si="77"/>
        <v>0</v>
      </c>
      <c r="GDP225" s="47">
        <f t="shared" si="77"/>
        <v>0</v>
      </c>
      <c r="GDQ225" s="47">
        <f t="shared" si="77"/>
        <v>0</v>
      </c>
      <c r="GDR225" s="47">
        <f t="shared" si="77"/>
        <v>0</v>
      </c>
      <c r="GDS225" s="47">
        <f t="shared" si="77"/>
        <v>0</v>
      </c>
      <c r="GDT225" s="47">
        <f t="shared" si="77"/>
        <v>0</v>
      </c>
      <c r="GDU225" s="47">
        <f t="shared" si="77"/>
        <v>0</v>
      </c>
      <c r="GDV225" s="47">
        <f t="shared" si="77"/>
        <v>0</v>
      </c>
      <c r="GDW225" s="47">
        <f t="shared" si="77"/>
        <v>0</v>
      </c>
      <c r="GDX225" s="47">
        <f t="shared" si="77"/>
        <v>0</v>
      </c>
      <c r="GDY225" s="47">
        <f t="shared" si="77"/>
        <v>0</v>
      </c>
      <c r="GDZ225" s="47">
        <f t="shared" si="77"/>
        <v>0</v>
      </c>
      <c r="GEA225" s="47">
        <f t="shared" si="77"/>
        <v>0</v>
      </c>
      <c r="GEB225" s="47">
        <f t="shared" si="77"/>
        <v>0</v>
      </c>
      <c r="GEC225" s="47">
        <f t="shared" si="77"/>
        <v>0</v>
      </c>
      <c r="GED225" s="47">
        <f t="shared" si="77"/>
        <v>0</v>
      </c>
      <c r="GEE225" s="47">
        <f t="shared" si="77"/>
        <v>0</v>
      </c>
      <c r="GEF225" s="47">
        <f t="shared" si="77"/>
        <v>0</v>
      </c>
      <c r="GEG225" s="47">
        <f t="shared" ref="GEG225:GGR225" si="78">SUM(GEG220:GEG224)</f>
        <v>0</v>
      </c>
      <c r="GEH225" s="47">
        <f t="shared" si="78"/>
        <v>0</v>
      </c>
      <c r="GEI225" s="47">
        <f t="shared" si="78"/>
        <v>0</v>
      </c>
      <c r="GEJ225" s="47">
        <f t="shared" si="78"/>
        <v>0</v>
      </c>
      <c r="GEK225" s="47">
        <f t="shared" si="78"/>
        <v>0</v>
      </c>
      <c r="GEL225" s="47">
        <f t="shared" si="78"/>
        <v>0</v>
      </c>
      <c r="GEM225" s="47">
        <f t="shared" si="78"/>
        <v>0</v>
      </c>
      <c r="GEN225" s="47">
        <f t="shared" si="78"/>
        <v>0</v>
      </c>
      <c r="GEO225" s="47">
        <f t="shared" si="78"/>
        <v>0</v>
      </c>
      <c r="GEP225" s="47">
        <f t="shared" si="78"/>
        <v>0</v>
      </c>
      <c r="GEQ225" s="47">
        <f t="shared" si="78"/>
        <v>0</v>
      </c>
      <c r="GER225" s="47">
        <f t="shared" si="78"/>
        <v>0</v>
      </c>
      <c r="GES225" s="47">
        <f t="shared" si="78"/>
        <v>0</v>
      </c>
      <c r="GET225" s="47">
        <f t="shared" si="78"/>
        <v>0</v>
      </c>
      <c r="GEU225" s="47">
        <f t="shared" si="78"/>
        <v>0</v>
      </c>
      <c r="GEV225" s="47">
        <f t="shared" si="78"/>
        <v>0</v>
      </c>
      <c r="GEW225" s="47">
        <f t="shared" si="78"/>
        <v>0</v>
      </c>
      <c r="GEX225" s="47">
        <f t="shared" si="78"/>
        <v>0</v>
      </c>
      <c r="GEY225" s="47">
        <f t="shared" si="78"/>
        <v>0</v>
      </c>
      <c r="GEZ225" s="47">
        <f t="shared" si="78"/>
        <v>0</v>
      </c>
      <c r="GFA225" s="47">
        <f t="shared" si="78"/>
        <v>0</v>
      </c>
      <c r="GFB225" s="47">
        <f t="shared" si="78"/>
        <v>0</v>
      </c>
      <c r="GFC225" s="47">
        <f t="shared" si="78"/>
        <v>0</v>
      </c>
      <c r="GFD225" s="47">
        <f t="shared" si="78"/>
        <v>0</v>
      </c>
      <c r="GFE225" s="47">
        <f t="shared" si="78"/>
        <v>0</v>
      </c>
      <c r="GFF225" s="47">
        <f t="shared" si="78"/>
        <v>0</v>
      </c>
      <c r="GFG225" s="47">
        <f t="shared" si="78"/>
        <v>0</v>
      </c>
      <c r="GFH225" s="47">
        <f t="shared" si="78"/>
        <v>0</v>
      </c>
      <c r="GFI225" s="47">
        <f t="shared" si="78"/>
        <v>0</v>
      </c>
      <c r="GFJ225" s="47">
        <f t="shared" si="78"/>
        <v>0</v>
      </c>
      <c r="GFK225" s="47">
        <f t="shared" si="78"/>
        <v>0</v>
      </c>
      <c r="GFL225" s="47">
        <f t="shared" si="78"/>
        <v>0</v>
      </c>
      <c r="GFM225" s="47">
        <f t="shared" si="78"/>
        <v>0</v>
      </c>
      <c r="GFN225" s="47">
        <f t="shared" si="78"/>
        <v>0</v>
      </c>
      <c r="GFO225" s="47">
        <f t="shared" si="78"/>
        <v>0</v>
      </c>
      <c r="GFP225" s="47">
        <f t="shared" si="78"/>
        <v>0</v>
      </c>
      <c r="GFQ225" s="47">
        <f t="shared" si="78"/>
        <v>0</v>
      </c>
      <c r="GFR225" s="47">
        <f t="shared" si="78"/>
        <v>0</v>
      </c>
      <c r="GFS225" s="47">
        <f t="shared" si="78"/>
        <v>0</v>
      </c>
      <c r="GFT225" s="47">
        <f t="shared" si="78"/>
        <v>0</v>
      </c>
      <c r="GFU225" s="47">
        <f t="shared" si="78"/>
        <v>0</v>
      </c>
      <c r="GFV225" s="47">
        <f t="shared" si="78"/>
        <v>0</v>
      </c>
      <c r="GFW225" s="47">
        <f t="shared" si="78"/>
        <v>0</v>
      </c>
      <c r="GFX225" s="47">
        <f t="shared" si="78"/>
        <v>0</v>
      </c>
      <c r="GFY225" s="47">
        <f t="shared" si="78"/>
        <v>0</v>
      </c>
      <c r="GFZ225" s="47">
        <f t="shared" si="78"/>
        <v>0</v>
      </c>
      <c r="GGA225" s="47">
        <f t="shared" si="78"/>
        <v>0</v>
      </c>
      <c r="GGB225" s="47">
        <f t="shared" si="78"/>
        <v>0</v>
      </c>
      <c r="GGC225" s="47">
        <f t="shared" si="78"/>
        <v>0</v>
      </c>
      <c r="GGD225" s="47">
        <f t="shared" si="78"/>
        <v>0</v>
      </c>
      <c r="GGE225" s="47">
        <f t="shared" si="78"/>
        <v>0</v>
      </c>
      <c r="GGF225" s="47">
        <f t="shared" si="78"/>
        <v>0</v>
      </c>
      <c r="GGG225" s="47">
        <f t="shared" si="78"/>
        <v>0</v>
      </c>
      <c r="GGH225" s="47">
        <f t="shared" si="78"/>
        <v>0</v>
      </c>
      <c r="GGI225" s="47">
        <f t="shared" si="78"/>
        <v>0</v>
      </c>
      <c r="GGJ225" s="47">
        <f t="shared" si="78"/>
        <v>0</v>
      </c>
      <c r="GGK225" s="47">
        <f t="shared" si="78"/>
        <v>0</v>
      </c>
      <c r="GGL225" s="47">
        <f t="shared" si="78"/>
        <v>0</v>
      </c>
      <c r="GGM225" s="47">
        <f t="shared" si="78"/>
        <v>0</v>
      </c>
      <c r="GGN225" s="47">
        <f t="shared" si="78"/>
        <v>0</v>
      </c>
      <c r="GGO225" s="47">
        <f t="shared" si="78"/>
        <v>0</v>
      </c>
      <c r="GGP225" s="47">
        <f t="shared" si="78"/>
        <v>0</v>
      </c>
      <c r="GGQ225" s="47">
        <f t="shared" si="78"/>
        <v>0</v>
      </c>
      <c r="GGR225" s="47">
        <f t="shared" si="78"/>
        <v>0</v>
      </c>
      <c r="GGS225" s="47">
        <f t="shared" ref="GGS225:GJD225" si="79">SUM(GGS220:GGS224)</f>
        <v>0</v>
      </c>
      <c r="GGT225" s="47">
        <f t="shared" si="79"/>
        <v>0</v>
      </c>
      <c r="GGU225" s="47">
        <f t="shared" si="79"/>
        <v>0</v>
      </c>
      <c r="GGV225" s="47">
        <f t="shared" si="79"/>
        <v>0</v>
      </c>
      <c r="GGW225" s="47">
        <f t="shared" si="79"/>
        <v>0</v>
      </c>
      <c r="GGX225" s="47">
        <f t="shared" si="79"/>
        <v>0</v>
      </c>
      <c r="GGY225" s="47">
        <f t="shared" si="79"/>
        <v>0</v>
      </c>
      <c r="GGZ225" s="47">
        <f t="shared" si="79"/>
        <v>0</v>
      </c>
      <c r="GHA225" s="47">
        <f t="shared" si="79"/>
        <v>0</v>
      </c>
      <c r="GHB225" s="47">
        <f t="shared" si="79"/>
        <v>0</v>
      </c>
      <c r="GHC225" s="47">
        <f t="shared" si="79"/>
        <v>0</v>
      </c>
      <c r="GHD225" s="47">
        <f t="shared" si="79"/>
        <v>0</v>
      </c>
      <c r="GHE225" s="47">
        <f t="shared" si="79"/>
        <v>0</v>
      </c>
      <c r="GHF225" s="47">
        <f t="shared" si="79"/>
        <v>0</v>
      </c>
      <c r="GHG225" s="47">
        <f t="shared" si="79"/>
        <v>0</v>
      </c>
      <c r="GHH225" s="47">
        <f t="shared" si="79"/>
        <v>0</v>
      </c>
      <c r="GHI225" s="47">
        <f t="shared" si="79"/>
        <v>0</v>
      </c>
      <c r="GHJ225" s="47">
        <f t="shared" si="79"/>
        <v>0</v>
      </c>
      <c r="GHK225" s="47">
        <f t="shared" si="79"/>
        <v>0</v>
      </c>
      <c r="GHL225" s="47">
        <f t="shared" si="79"/>
        <v>0</v>
      </c>
      <c r="GHM225" s="47">
        <f t="shared" si="79"/>
        <v>0</v>
      </c>
      <c r="GHN225" s="47">
        <f t="shared" si="79"/>
        <v>0</v>
      </c>
      <c r="GHO225" s="47">
        <f t="shared" si="79"/>
        <v>0</v>
      </c>
      <c r="GHP225" s="47">
        <f t="shared" si="79"/>
        <v>0</v>
      </c>
      <c r="GHQ225" s="47">
        <f t="shared" si="79"/>
        <v>0</v>
      </c>
      <c r="GHR225" s="47">
        <f t="shared" si="79"/>
        <v>0</v>
      </c>
      <c r="GHS225" s="47">
        <f t="shared" si="79"/>
        <v>0</v>
      </c>
      <c r="GHT225" s="47">
        <f t="shared" si="79"/>
        <v>0</v>
      </c>
      <c r="GHU225" s="47">
        <f t="shared" si="79"/>
        <v>0</v>
      </c>
      <c r="GHV225" s="47">
        <f t="shared" si="79"/>
        <v>0</v>
      </c>
      <c r="GHW225" s="47">
        <f t="shared" si="79"/>
        <v>0</v>
      </c>
      <c r="GHX225" s="47">
        <f t="shared" si="79"/>
        <v>0</v>
      </c>
      <c r="GHY225" s="47">
        <f t="shared" si="79"/>
        <v>0</v>
      </c>
      <c r="GHZ225" s="47">
        <f t="shared" si="79"/>
        <v>0</v>
      </c>
      <c r="GIA225" s="47">
        <f t="shared" si="79"/>
        <v>0</v>
      </c>
      <c r="GIB225" s="47">
        <f t="shared" si="79"/>
        <v>0</v>
      </c>
      <c r="GIC225" s="47">
        <f t="shared" si="79"/>
        <v>0</v>
      </c>
      <c r="GID225" s="47">
        <f t="shared" si="79"/>
        <v>0</v>
      </c>
      <c r="GIE225" s="47">
        <f t="shared" si="79"/>
        <v>0</v>
      </c>
      <c r="GIF225" s="47">
        <f t="shared" si="79"/>
        <v>0</v>
      </c>
      <c r="GIG225" s="47">
        <f t="shared" si="79"/>
        <v>0</v>
      </c>
      <c r="GIH225" s="47">
        <f t="shared" si="79"/>
        <v>0</v>
      </c>
      <c r="GII225" s="47">
        <f t="shared" si="79"/>
        <v>0</v>
      </c>
      <c r="GIJ225" s="47">
        <f t="shared" si="79"/>
        <v>0</v>
      </c>
      <c r="GIK225" s="47">
        <f t="shared" si="79"/>
        <v>0</v>
      </c>
      <c r="GIL225" s="47">
        <f t="shared" si="79"/>
        <v>0</v>
      </c>
      <c r="GIM225" s="47">
        <f t="shared" si="79"/>
        <v>0</v>
      </c>
      <c r="GIN225" s="47">
        <f t="shared" si="79"/>
        <v>0</v>
      </c>
      <c r="GIO225" s="47">
        <f t="shared" si="79"/>
        <v>0</v>
      </c>
      <c r="GIP225" s="47">
        <f t="shared" si="79"/>
        <v>0</v>
      </c>
      <c r="GIQ225" s="47">
        <f t="shared" si="79"/>
        <v>0</v>
      </c>
      <c r="GIR225" s="47">
        <f t="shared" si="79"/>
        <v>0</v>
      </c>
      <c r="GIS225" s="47">
        <f t="shared" si="79"/>
        <v>0</v>
      </c>
      <c r="GIT225" s="47">
        <f t="shared" si="79"/>
        <v>0</v>
      </c>
      <c r="GIU225" s="47">
        <f t="shared" si="79"/>
        <v>0</v>
      </c>
      <c r="GIV225" s="47">
        <f t="shared" si="79"/>
        <v>0</v>
      </c>
      <c r="GIW225" s="47">
        <f t="shared" si="79"/>
        <v>0</v>
      </c>
      <c r="GIX225" s="47">
        <f t="shared" si="79"/>
        <v>0</v>
      </c>
      <c r="GIY225" s="47">
        <f t="shared" si="79"/>
        <v>0</v>
      </c>
      <c r="GIZ225" s="47">
        <f t="shared" si="79"/>
        <v>0</v>
      </c>
      <c r="GJA225" s="47">
        <f t="shared" si="79"/>
        <v>0</v>
      </c>
      <c r="GJB225" s="47">
        <f t="shared" si="79"/>
        <v>0</v>
      </c>
      <c r="GJC225" s="47">
        <f t="shared" si="79"/>
        <v>0</v>
      </c>
      <c r="GJD225" s="47">
        <f t="shared" si="79"/>
        <v>0</v>
      </c>
      <c r="GJE225" s="47">
        <f t="shared" ref="GJE225:GLP225" si="80">SUM(GJE220:GJE224)</f>
        <v>0</v>
      </c>
      <c r="GJF225" s="47">
        <f t="shared" si="80"/>
        <v>0</v>
      </c>
      <c r="GJG225" s="47">
        <f t="shared" si="80"/>
        <v>0</v>
      </c>
      <c r="GJH225" s="47">
        <f t="shared" si="80"/>
        <v>0</v>
      </c>
      <c r="GJI225" s="47">
        <f t="shared" si="80"/>
        <v>0</v>
      </c>
      <c r="GJJ225" s="47">
        <f t="shared" si="80"/>
        <v>0</v>
      </c>
      <c r="GJK225" s="47">
        <f t="shared" si="80"/>
        <v>0</v>
      </c>
      <c r="GJL225" s="47">
        <f t="shared" si="80"/>
        <v>0</v>
      </c>
      <c r="GJM225" s="47">
        <f t="shared" si="80"/>
        <v>0</v>
      </c>
      <c r="GJN225" s="47">
        <f t="shared" si="80"/>
        <v>0</v>
      </c>
      <c r="GJO225" s="47">
        <f t="shared" si="80"/>
        <v>0</v>
      </c>
      <c r="GJP225" s="47">
        <f t="shared" si="80"/>
        <v>0</v>
      </c>
      <c r="GJQ225" s="47">
        <f t="shared" si="80"/>
        <v>0</v>
      </c>
      <c r="GJR225" s="47">
        <f t="shared" si="80"/>
        <v>0</v>
      </c>
      <c r="GJS225" s="47">
        <f t="shared" si="80"/>
        <v>0</v>
      </c>
      <c r="GJT225" s="47">
        <f t="shared" si="80"/>
        <v>0</v>
      </c>
      <c r="GJU225" s="47">
        <f t="shared" si="80"/>
        <v>0</v>
      </c>
      <c r="GJV225" s="47">
        <f t="shared" si="80"/>
        <v>0</v>
      </c>
      <c r="GJW225" s="47">
        <f t="shared" si="80"/>
        <v>0</v>
      </c>
      <c r="GJX225" s="47">
        <f t="shared" si="80"/>
        <v>0</v>
      </c>
      <c r="GJY225" s="47">
        <f t="shared" si="80"/>
        <v>0</v>
      </c>
      <c r="GJZ225" s="47">
        <f t="shared" si="80"/>
        <v>0</v>
      </c>
      <c r="GKA225" s="47">
        <f t="shared" si="80"/>
        <v>0</v>
      </c>
      <c r="GKB225" s="47">
        <f t="shared" si="80"/>
        <v>0</v>
      </c>
      <c r="GKC225" s="47">
        <f t="shared" si="80"/>
        <v>0</v>
      </c>
      <c r="GKD225" s="47">
        <f t="shared" si="80"/>
        <v>0</v>
      </c>
      <c r="GKE225" s="47">
        <f t="shared" si="80"/>
        <v>0</v>
      </c>
      <c r="GKF225" s="47">
        <f t="shared" si="80"/>
        <v>0</v>
      </c>
      <c r="GKG225" s="47">
        <f t="shared" si="80"/>
        <v>0</v>
      </c>
      <c r="GKH225" s="47">
        <f t="shared" si="80"/>
        <v>0</v>
      </c>
      <c r="GKI225" s="47">
        <f t="shared" si="80"/>
        <v>0</v>
      </c>
      <c r="GKJ225" s="47">
        <f t="shared" si="80"/>
        <v>0</v>
      </c>
      <c r="GKK225" s="47">
        <f t="shared" si="80"/>
        <v>0</v>
      </c>
      <c r="GKL225" s="47">
        <f t="shared" si="80"/>
        <v>0</v>
      </c>
      <c r="GKM225" s="47">
        <f t="shared" si="80"/>
        <v>0</v>
      </c>
      <c r="GKN225" s="47">
        <f t="shared" si="80"/>
        <v>0</v>
      </c>
      <c r="GKO225" s="47">
        <f t="shared" si="80"/>
        <v>0</v>
      </c>
      <c r="GKP225" s="47">
        <f t="shared" si="80"/>
        <v>0</v>
      </c>
      <c r="GKQ225" s="47">
        <f t="shared" si="80"/>
        <v>0</v>
      </c>
      <c r="GKR225" s="47">
        <f t="shared" si="80"/>
        <v>0</v>
      </c>
      <c r="GKS225" s="47">
        <f t="shared" si="80"/>
        <v>0</v>
      </c>
      <c r="GKT225" s="47">
        <f t="shared" si="80"/>
        <v>0</v>
      </c>
      <c r="GKU225" s="47">
        <f t="shared" si="80"/>
        <v>0</v>
      </c>
      <c r="GKV225" s="47">
        <f t="shared" si="80"/>
        <v>0</v>
      </c>
      <c r="GKW225" s="47">
        <f t="shared" si="80"/>
        <v>0</v>
      </c>
      <c r="GKX225" s="47">
        <f t="shared" si="80"/>
        <v>0</v>
      </c>
      <c r="GKY225" s="47">
        <f t="shared" si="80"/>
        <v>0</v>
      </c>
      <c r="GKZ225" s="47">
        <f t="shared" si="80"/>
        <v>0</v>
      </c>
      <c r="GLA225" s="47">
        <f t="shared" si="80"/>
        <v>0</v>
      </c>
      <c r="GLB225" s="47">
        <f t="shared" si="80"/>
        <v>0</v>
      </c>
      <c r="GLC225" s="47">
        <f t="shared" si="80"/>
        <v>0</v>
      </c>
      <c r="GLD225" s="47">
        <f t="shared" si="80"/>
        <v>0</v>
      </c>
      <c r="GLE225" s="47">
        <f t="shared" si="80"/>
        <v>0</v>
      </c>
      <c r="GLF225" s="47">
        <f t="shared" si="80"/>
        <v>0</v>
      </c>
      <c r="GLG225" s="47">
        <f t="shared" si="80"/>
        <v>0</v>
      </c>
      <c r="GLH225" s="47">
        <f t="shared" si="80"/>
        <v>0</v>
      </c>
      <c r="GLI225" s="47">
        <f t="shared" si="80"/>
        <v>0</v>
      </c>
      <c r="GLJ225" s="47">
        <f t="shared" si="80"/>
        <v>0</v>
      </c>
      <c r="GLK225" s="47">
        <f t="shared" si="80"/>
        <v>0</v>
      </c>
      <c r="GLL225" s="47">
        <f t="shared" si="80"/>
        <v>0</v>
      </c>
      <c r="GLM225" s="47">
        <f t="shared" si="80"/>
        <v>0</v>
      </c>
      <c r="GLN225" s="47">
        <f t="shared" si="80"/>
        <v>0</v>
      </c>
      <c r="GLO225" s="47">
        <f t="shared" si="80"/>
        <v>0</v>
      </c>
      <c r="GLP225" s="47">
        <f t="shared" si="80"/>
        <v>0</v>
      </c>
      <c r="GLQ225" s="47">
        <f t="shared" ref="GLQ225:GOB225" si="81">SUM(GLQ220:GLQ224)</f>
        <v>0</v>
      </c>
      <c r="GLR225" s="47">
        <f t="shared" si="81"/>
        <v>0</v>
      </c>
      <c r="GLS225" s="47">
        <f t="shared" si="81"/>
        <v>0</v>
      </c>
      <c r="GLT225" s="47">
        <f t="shared" si="81"/>
        <v>0</v>
      </c>
      <c r="GLU225" s="47">
        <f t="shared" si="81"/>
        <v>0</v>
      </c>
      <c r="GLV225" s="47">
        <f t="shared" si="81"/>
        <v>0</v>
      </c>
      <c r="GLW225" s="47">
        <f t="shared" si="81"/>
        <v>0</v>
      </c>
      <c r="GLX225" s="47">
        <f t="shared" si="81"/>
        <v>0</v>
      </c>
      <c r="GLY225" s="47">
        <f t="shared" si="81"/>
        <v>0</v>
      </c>
      <c r="GLZ225" s="47">
        <f t="shared" si="81"/>
        <v>0</v>
      </c>
      <c r="GMA225" s="47">
        <f t="shared" si="81"/>
        <v>0</v>
      </c>
      <c r="GMB225" s="47">
        <f t="shared" si="81"/>
        <v>0</v>
      </c>
      <c r="GMC225" s="47">
        <f t="shared" si="81"/>
        <v>0</v>
      </c>
      <c r="GMD225" s="47">
        <f t="shared" si="81"/>
        <v>0</v>
      </c>
      <c r="GME225" s="47">
        <f t="shared" si="81"/>
        <v>0</v>
      </c>
      <c r="GMF225" s="47">
        <f t="shared" si="81"/>
        <v>0</v>
      </c>
      <c r="GMG225" s="47">
        <f t="shared" si="81"/>
        <v>0</v>
      </c>
      <c r="GMH225" s="47">
        <f t="shared" si="81"/>
        <v>0</v>
      </c>
      <c r="GMI225" s="47">
        <f t="shared" si="81"/>
        <v>0</v>
      </c>
      <c r="GMJ225" s="47">
        <f t="shared" si="81"/>
        <v>0</v>
      </c>
      <c r="GMK225" s="47">
        <f t="shared" si="81"/>
        <v>0</v>
      </c>
      <c r="GML225" s="47">
        <f t="shared" si="81"/>
        <v>0</v>
      </c>
      <c r="GMM225" s="47">
        <f t="shared" si="81"/>
        <v>0</v>
      </c>
      <c r="GMN225" s="47">
        <f t="shared" si="81"/>
        <v>0</v>
      </c>
      <c r="GMO225" s="47">
        <f t="shared" si="81"/>
        <v>0</v>
      </c>
      <c r="GMP225" s="47">
        <f t="shared" si="81"/>
        <v>0</v>
      </c>
      <c r="GMQ225" s="47">
        <f t="shared" si="81"/>
        <v>0</v>
      </c>
      <c r="GMR225" s="47">
        <f t="shared" si="81"/>
        <v>0</v>
      </c>
      <c r="GMS225" s="47">
        <f t="shared" si="81"/>
        <v>0</v>
      </c>
      <c r="GMT225" s="47">
        <f t="shared" si="81"/>
        <v>0</v>
      </c>
      <c r="GMU225" s="47">
        <f t="shared" si="81"/>
        <v>0</v>
      </c>
      <c r="GMV225" s="47">
        <f t="shared" si="81"/>
        <v>0</v>
      </c>
      <c r="GMW225" s="47">
        <f t="shared" si="81"/>
        <v>0</v>
      </c>
      <c r="GMX225" s="47">
        <f t="shared" si="81"/>
        <v>0</v>
      </c>
      <c r="GMY225" s="47">
        <f t="shared" si="81"/>
        <v>0</v>
      </c>
      <c r="GMZ225" s="47">
        <f t="shared" si="81"/>
        <v>0</v>
      </c>
      <c r="GNA225" s="47">
        <f t="shared" si="81"/>
        <v>0</v>
      </c>
      <c r="GNB225" s="47">
        <f t="shared" si="81"/>
        <v>0</v>
      </c>
      <c r="GNC225" s="47">
        <f t="shared" si="81"/>
        <v>0</v>
      </c>
      <c r="GND225" s="47">
        <f t="shared" si="81"/>
        <v>0</v>
      </c>
      <c r="GNE225" s="47">
        <f t="shared" si="81"/>
        <v>0</v>
      </c>
      <c r="GNF225" s="47">
        <f t="shared" si="81"/>
        <v>0</v>
      </c>
      <c r="GNG225" s="47">
        <f t="shared" si="81"/>
        <v>0</v>
      </c>
      <c r="GNH225" s="47">
        <f t="shared" si="81"/>
        <v>0</v>
      </c>
      <c r="GNI225" s="47">
        <f t="shared" si="81"/>
        <v>0</v>
      </c>
      <c r="GNJ225" s="47">
        <f t="shared" si="81"/>
        <v>0</v>
      </c>
      <c r="GNK225" s="47">
        <f t="shared" si="81"/>
        <v>0</v>
      </c>
      <c r="GNL225" s="47">
        <f t="shared" si="81"/>
        <v>0</v>
      </c>
      <c r="GNM225" s="47">
        <f t="shared" si="81"/>
        <v>0</v>
      </c>
      <c r="GNN225" s="47">
        <f t="shared" si="81"/>
        <v>0</v>
      </c>
      <c r="GNO225" s="47">
        <f t="shared" si="81"/>
        <v>0</v>
      </c>
      <c r="GNP225" s="47">
        <f t="shared" si="81"/>
        <v>0</v>
      </c>
      <c r="GNQ225" s="47">
        <f t="shared" si="81"/>
        <v>0</v>
      </c>
      <c r="GNR225" s="47">
        <f t="shared" si="81"/>
        <v>0</v>
      </c>
      <c r="GNS225" s="47">
        <f t="shared" si="81"/>
        <v>0</v>
      </c>
      <c r="GNT225" s="47">
        <f t="shared" si="81"/>
        <v>0</v>
      </c>
      <c r="GNU225" s="47">
        <f t="shared" si="81"/>
        <v>0</v>
      </c>
      <c r="GNV225" s="47">
        <f t="shared" si="81"/>
        <v>0</v>
      </c>
      <c r="GNW225" s="47">
        <f t="shared" si="81"/>
        <v>0</v>
      </c>
      <c r="GNX225" s="47">
        <f t="shared" si="81"/>
        <v>0</v>
      </c>
      <c r="GNY225" s="47">
        <f t="shared" si="81"/>
        <v>0</v>
      </c>
      <c r="GNZ225" s="47">
        <f t="shared" si="81"/>
        <v>0</v>
      </c>
      <c r="GOA225" s="47">
        <f t="shared" si="81"/>
        <v>0</v>
      </c>
      <c r="GOB225" s="47">
        <f t="shared" si="81"/>
        <v>0</v>
      </c>
      <c r="GOC225" s="47">
        <f t="shared" ref="GOC225:GQN225" si="82">SUM(GOC220:GOC224)</f>
        <v>0</v>
      </c>
      <c r="GOD225" s="47">
        <f t="shared" si="82"/>
        <v>0</v>
      </c>
      <c r="GOE225" s="47">
        <f t="shared" si="82"/>
        <v>0</v>
      </c>
      <c r="GOF225" s="47">
        <f t="shared" si="82"/>
        <v>0</v>
      </c>
      <c r="GOG225" s="47">
        <f t="shared" si="82"/>
        <v>0</v>
      </c>
      <c r="GOH225" s="47">
        <f t="shared" si="82"/>
        <v>0</v>
      </c>
      <c r="GOI225" s="47">
        <f t="shared" si="82"/>
        <v>0</v>
      </c>
      <c r="GOJ225" s="47">
        <f t="shared" si="82"/>
        <v>0</v>
      </c>
      <c r="GOK225" s="47">
        <f t="shared" si="82"/>
        <v>0</v>
      </c>
      <c r="GOL225" s="47">
        <f t="shared" si="82"/>
        <v>0</v>
      </c>
      <c r="GOM225" s="47">
        <f t="shared" si="82"/>
        <v>0</v>
      </c>
      <c r="GON225" s="47">
        <f t="shared" si="82"/>
        <v>0</v>
      </c>
      <c r="GOO225" s="47">
        <f t="shared" si="82"/>
        <v>0</v>
      </c>
      <c r="GOP225" s="47">
        <f t="shared" si="82"/>
        <v>0</v>
      </c>
      <c r="GOQ225" s="47">
        <f t="shared" si="82"/>
        <v>0</v>
      </c>
      <c r="GOR225" s="47">
        <f t="shared" si="82"/>
        <v>0</v>
      </c>
      <c r="GOS225" s="47">
        <f t="shared" si="82"/>
        <v>0</v>
      </c>
      <c r="GOT225" s="47">
        <f t="shared" si="82"/>
        <v>0</v>
      </c>
      <c r="GOU225" s="47">
        <f t="shared" si="82"/>
        <v>0</v>
      </c>
      <c r="GOV225" s="47">
        <f t="shared" si="82"/>
        <v>0</v>
      </c>
      <c r="GOW225" s="47">
        <f t="shared" si="82"/>
        <v>0</v>
      </c>
      <c r="GOX225" s="47">
        <f t="shared" si="82"/>
        <v>0</v>
      </c>
      <c r="GOY225" s="47">
        <f t="shared" si="82"/>
        <v>0</v>
      </c>
      <c r="GOZ225" s="47">
        <f t="shared" si="82"/>
        <v>0</v>
      </c>
      <c r="GPA225" s="47">
        <f t="shared" si="82"/>
        <v>0</v>
      </c>
      <c r="GPB225" s="47">
        <f t="shared" si="82"/>
        <v>0</v>
      </c>
      <c r="GPC225" s="47">
        <f t="shared" si="82"/>
        <v>0</v>
      </c>
      <c r="GPD225" s="47">
        <f t="shared" si="82"/>
        <v>0</v>
      </c>
      <c r="GPE225" s="47">
        <f t="shared" si="82"/>
        <v>0</v>
      </c>
      <c r="GPF225" s="47">
        <f t="shared" si="82"/>
        <v>0</v>
      </c>
      <c r="GPG225" s="47">
        <f t="shared" si="82"/>
        <v>0</v>
      </c>
      <c r="GPH225" s="47">
        <f t="shared" si="82"/>
        <v>0</v>
      </c>
      <c r="GPI225" s="47">
        <f t="shared" si="82"/>
        <v>0</v>
      </c>
      <c r="GPJ225" s="47">
        <f t="shared" si="82"/>
        <v>0</v>
      </c>
      <c r="GPK225" s="47">
        <f t="shared" si="82"/>
        <v>0</v>
      </c>
      <c r="GPL225" s="47">
        <f t="shared" si="82"/>
        <v>0</v>
      </c>
      <c r="GPM225" s="47">
        <f t="shared" si="82"/>
        <v>0</v>
      </c>
      <c r="GPN225" s="47">
        <f t="shared" si="82"/>
        <v>0</v>
      </c>
      <c r="GPO225" s="47">
        <f t="shared" si="82"/>
        <v>0</v>
      </c>
      <c r="GPP225" s="47">
        <f t="shared" si="82"/>
        <v>0</v>
      </c>
      <c r="GPQ225" s="47">
        <f t="shared" si="82"/>
        <v>0</v>
      </c>
      <c r="GPR225" s="47">
        <f t="shared" si="82"/>
        <v>0</v>
      </c>
      <c r="GPS225" s="47">
        <f t="shared" si="82"/>
        <v>0</v>
      </c>
      <c r="GPT225" s="47">
        <f t="shared" si="82"/>
        <v>0</v>
      </c>
      <c r="GPU225" s="47">
        <f t="shared" si="82"/>
        <v>0</v>
      </c>
      <c r="GPV225" s="47">
        <f t="shared" si="82"/>
        <v>0</v>
      </c>
      <c r="GPW225" s="47">
        <f t="shared" si="82"/>
        <v>0</v>
      </c>
      <c r="GPX225" s="47">
        <f t="shared" si="82"/>
        <v>0</v>
      </c>
      <c r="GPY225" s="47">
        <f t="shared" si="82"/>
        <v>0</v>
      </c>
      <c r="GPZ225" s="47">
        <f t="shared" si="82"/>
        <v>0</v>
      </c>
      <c r="GQA225" s="47">
        <f t="shared" si="82"/>
        <v>0</v>
      </c>
      <c r="GQB225" s="47">
        <f t="shared" si="82"/>
        <v>0</v>
      </c>
      <c r="GQC225" s="47">
        <f t="shared" si="82"/>
        <v>0</v>
      </c>
      <c r="GQD225" s="47">
        <f t="shared" si="82"/>
        <v>0</v>
      </c>
      <c r="GQE225" s="47">
        <f t="shared" si="82"/>
        <v>0</v>
      </c>
      <c r="GQF225" s="47">
        <f t="shared" si="82"/>
        <v>0</v>
      </c>
      <c r="GQG225" s="47">
        <f t="shared" si="82"/>
        <v>0</v>
      </c>
      <c r="GQH225" s="47">
        <f t="shared" si="82"/>
        <v>0</v>
      </c>
      <c r="GQI225" s="47">
        <f t="shared" si="82"/>
        <v>0</v>
      </c>
      <c r="GQJ225" s="47">
        <f t="shared" si="82"/>
        <v>0</v>
      </c>
      <c r="GQK225" s="47">
        <f t="shared" si="82"/>
        <v>0</v>
      </c>
      <c r="GQL225" s="47">
        <f t="shared" si="82"/>
        <v>0</v>
      </c>
      <c r="GQM225" s="47">
        <f t="shared" si="82"/>
        <v>0</v>
      </c>
      <c r="GQN225" s="47">
        <f t="shared" si="82"/>
        <v>0</v>
      </c>
      <c r="GQO225" s="47">
        <f t="shared" ref="GQO225:GSZ225" si="83">SUM(GQO220:GQO224)</f>
        <v>0</v>
      </c>
      <c r="GQP225" s="47">
        <f t="shared" si="83"/>
        <v>0</v>
      </c>
      <c r="GQQ225" s="47">
        <f t="shared" si="83"/>
        <v>0</v>
      </c>
      <c r="GQR225" s="47">
        <f t="shared" si="83"/>
        <v>0</v>
      </c>
      <c r="GQS225" s="47">
        <f t="shared" si="83"/>
        <v>0</v>
      </c>
      <c r="GQT225" s="47">
        <f t="shared" si="83"/>
        <v>0</v>
      </c>
      <c r="GQU225" s="47">
        <f t="shared" si="83"/>
        <v>0</v>
      </c>
      <c r="GQV225" s="47">
        <f t="shared" si="83"/>
        <v>0</v>
      </c>
      <c r="GQW225" s="47">
        <f t="shared" si="83"/>
        <v>0</v>
      </c>
      <c r="GQX225" s="47">
        <f t="shared" si="83"/>
        <v>0</v>
      </c>
      <c r="GQY225" s="47">
        <f t="shared" si="83"/>
        <v>0</v>
      </c>
      <c r="GQZ225" s="47">
        <f t="shared" si="83"/>
        <v>0</v>
      </c>
      <c r="GRA225" s="47">
        <f t="shared" si="83"/>
        <v>0</v>
      </c>
      <c r="GRB225" s="47">
        <f t="shared" si="83"/>
        <v>0</v>
      </c>
      <c r="GRC225" s="47">
        <f t="shared" si="83"/>
        <v>0</v>
      </c>
      <c r="GRD225" s="47">
        <f t="shared" si="83"/>
        <v>0</v>
      </c>
      <c r="GRE225" s="47">
        <f t="shared" si="83"/>
        <v>0</v>
      </c>
      <c r="GRF225" s="47">
        <f t="shared" si="83"/>
        <v>0</v>
      </c>
      <c r="GRG225" s="47">
        <f t="shared" si="83"/>
        <v>0</v>
      </c>
      <c r="GRH225" s="47">
        <f t="shared" si="83"/>
        <v>0</v>
      </c>
      <c r="GRI225" s="47">
        <f t="shared" si="83"/>
        <v>0</v>
      </c>
      <c r="GRJ225" s="47">
        <f t="shared" si="83"/>
        <v>0</v>
      </c>
      <c r="GRK225" s="47">
        <f t="shared" si="83"/>
        <v>0</v>
      </c>
      <c r="GRL225" s="47">
        <f t="shared" si="83"/>
        <v>0</v>
      </c>
      <c r="GRM225" s="47">
        <f t="shared" si="83"/>
        <v>0</v>
      </c>
      <c r="GRN225" s="47">
        <f t="shared" si="83"/>
        <v>0</v>
      </c>
      <c r="GRO225" s="47">
        <f t="shared" si="83"/>
        <v>0</v>
      </c>
      <c r="GRP225" s="47">
        <f t="shared" si="83"/>
        <v>0</v>
      </c>
      <c r="GRQ225" s="47">
        <f t="shared" si="83"/>
        <v>0</v>
      </c>
      <c r="GRR225" s="47">
        <f t="shared" si="83"/>
        <v>0</v>
      </c>
      <c r="GRS225" s="47">
        <f t="shared" si="83"/>
        <v>0</v>
      </c>
      <c r="GRT225" s="47">
        <f t="shared" si="83"/>
        <v>0</v>
      </c>
      <c r="GRU225" s="47">
        <f t="shared" si="83"/>
        <v>0</v>
      </c>
      <c r="GRV225" s="47">
        <f t="shared" si="83"/>
        <v>0</v>
      </c>
      <c r="GRW225" s="47">
        <f t="shared" si="83"/>
        <v>0</v>
      </c>
      <c r="GRX225" s="47">
        <f t="shared" si="83"/>
        <v>0</v>
      </c>
      <c r="GRY225" s="47">
        <f t="shared" si="83"/>
        <v>0</v>
      </c>
      <c r="GRZ225" s="47">
        <f t="shared" si="83"/>
        <v>0</v>
      </c>
      <c r="GSA225" s="47">
        <f t="shared" si="83"/>
        <v>0</v>
      </c>
      <c r="GSB225" s="47">
        <f t="shared" si="83"/>
        <v>0</v>
      </c>
      <c r="GSC225" s="47">
        <f t="shared" si="83"/>
        <v>0</v>
      </c>
      <c r="GSD225" s="47">
        <f t="shared" si="83"/>
        <v>0</v>
      </c>
      <c r="GSE225" s="47">
        <f t="shared" si="83"/>
        <v>0</v>
      </c>
      <c r="GSF225" s="47">
        <f t="shared" si="83"/>
        <v>0</v>
      </c>
      <c r="GSG225" s="47">
        <f t="shared" si="83"/>
        <v>0</v>
      </c>
      <c r="GSH225" s="47">
        <f t="shared" si="83"/>
        <v>0</v>
      </c>
      <c r="GSI225" s="47">
        <f t="shared" si="83"/>
        <v>0</v>
      </c>
      <c r="GSJ225" s="47">
        <f t="shared" si="83"/>
        <v>0</v>
      </c>
      <c r="GSK225" s="47">
        <f t="shared" si="83"/>
        <v>0</v>
      </c>
      <c r="GSL225" s="47">
        <f t="shared" si="83"/>
        <v>0</v>
      </c>
      <c r="GSM225" s="47">
        <f t="shared" si="83"/>
        <v>0</v>
      </c>
      <c r="GSN225" s="47">
        <f t="shared" si="83"/>
        <v>0</v>
      </c>
      <c r="GSO225" s="47">
        <f t="shared" si="83"/>
        <v>0</v>
      </c>
      <c r="GSP225" s="47">
        <f t="shared" si="83"/>
        <v>0</v>
      </c>
      <c r="GSQ225" s="47">
        <f t="shared" si="83"/>
        <v>0</v>
      </c>
      <c r="GSR225" s="47">
        <f t="shared" si="83"/>
        <v>0</v>
      </c>
      <c r="GSS225" s="47">
        <f t="shared" si="83"/>
        <v>0</v>
      </c>
      <c r="GST225" s="47">
        <f t="shared" si="83"/>
        <v>0</v>
      </c>
      <c r="GSU225" s="47">
        <f t="shared" si="83"/>
        <v>0</v>
      </c>
      <c r="GSV225" s="47">
        <f t="shared" si="83"/>
        <v>0</v>
      </c>
      <c r="GSW225" s="47">
        <f t="shared" si="83"/>
        <v>0</v>
      </c>
      <c r="GSX225" s="47">
        <f t="shared" si="83"/>
        <v>0</v>
      </c>
      <c r="GSY225" s="47">
        <f t="shared" si="83"/>
        <v>0</v>
      </c>
      <c r="GSZ225" s="47">
        <f t="shared" si="83"/>
        <v>0</v>
      </c>
      <c r="GTA225" s="47">
        <f t="shared" ref="GTA225:GVL225" si="84">SUM(GTA220:GTA224)</f>
        <v>0</v>
      </c>
      <c r="GTB225" s="47">
        <f t="shared" si="84"/>
        <v>0</v>
      </c>
      <c r="GTC225" s="47">
        <f t="shared" si="84"/>
        <v>0</v>
      </c>
      <c r="GTD225" s="47">
        <f t="shared" si="84"/>
        <v>0</v>
      </c>
      <c r="GTE225" s="47">
        <f t="shared" si="84"/>
        <v>0</v>
      </c>
      <c r="GTF225" s="47">
        <f t="shared" si="84"/>
        <v>0</v>
      </c>
      <c r="GTG225" s="47">
        <f t="shared" si="84"/>
        <v>0</v>
      </c>
      <c r="GTH225" s="47">
        <f t="shared" si="84"/>
        <v>0</v>
      </c>
      <c r="GTI225" s="47">
        <f t="shared" si="84"/>
        <v>0</v>
      </c>
      <c r="GTJ225" s="47">
        <f t="shared" si="84"/>
        <v>0</v>
      </c>
      <c r="GTK225" s="47">
        <f t="shared" si="84"/>
        <v>0</v>
      </c>
      <c r="GTL225" s="47">
        <f t="shared" si="84"/>
        <v>0</v>
      </c>
      <c r="GTM225" s="47">
        <f t="shared" si="84"/>
        <v>0</v>
      </c>
      <c r="GTN225" s="47">
        <f t="shared" si="84"/>
        <v>0</v>
      </c>
      <c r="GTO225" s="47">
        <f t="shared" si="84"/>
        <v>0</v>
      </c>
      <c r="GTP225" s="47">
        <f t="shared" si="84"/>
        <v>0</v>
      </c>
      <c r="GTQ225" s="47">
        <f t="shared" si="84"/>
        <v>0</v>
      </c>
      <c r="GTR225" s="47">
        <f t="shared" si="84"/>
        <v>0</v>
      </c>
      <c r="GTS225" s="47">
        <f t="shared" si="84"/>
        <v>0</v>
      </c>
      <c r="GTT225" s="47">
        <f t="shared" si="84"/>
        <v>0</v>
      </c>
      <c r="GTU225" s="47">
        <f t="shared" si="84"/>
        <v>0</v>
      </c>
      <c r="GTV225" s="47">
        <f t="shared" si="84"/>
        <v>0</v>
      </c>
      <c r="GTW225" s="47">
        <f t="shared" si="84"/>
        <v>0</v>
      </c>
      <c r="GTX225" s="47">
        <f t="shared" si="84"/>
        <v>0</v>
      </c>
      <c r="GTY225" s="47">
        <f t="shared" si="84"/>
        <v>0</v>
      </c>
      <c r="GTZ225" s="47">
        <f t="shared" si="84"/>
        <v>0</v>
      </c>
      <c r="GUA225" s="47">
        <f t="shared" si="84"/>
        <v>0</v>
      </c>
      <c r="GUB225" s="47">
        <f t="shared" si="84"/>
        <v>0</v>
      </c>
      <c r="GUC225" s="47">
        <f t="shared" si="84"/>
        <v>0</v>
      </c>
      <c r="GUD225" s="47">
        <f t="shared" si="84"/>
        <v>0</v>
      </c>
      <c r="GUE225" s="47">
        <f t="shared" si="84"/>
        <v>0</v>
      </c>
      <c r="GUF225" s="47">
        <f t="shared" si="84"/>
        <v>0</v>
      </c>
      <c r="GUG225" s="47">
        <f t="shared" si="84"/>
        <v>0</v>
      </c>
      <c r="GUH225" s="47">
        <f t="shared" si="84"/>
        <v>0</v>
      </c>
      <c r="GUI225" s="47">
        <f t="shared" si="84"/>
        <v>0</v>
      </c>
      <c r="GUJ225" s="47">
        <f t="shared" si="84"/>
        <v>0</v>
      </c>
      <c r="GUK225" s="47">
        <f t="shared" si="84"/>
        <v>0</v>
      </c>
      <c r="GUL225" s="47">
        <f t="shared" si="84"/>
        <v>0</v>
      </c>
      <c r="GUM225" s="47">
        <f t="shared" si="84"/>
        <v>0</v>
      </c>
      <c r="GUN225" s="47">
        <f t="shared" si="84"/>
        <v>0</v>
      </c>
      <c r="GUO225" s="47">
        <f t="shared" si="84"/>
        <v>0</v>
      </c>
      <c r="GUP225" s="47">
        <f t="shared" si="84"/>
        <v>0</v>
      </c>
      <c r="GUQ225" s="47">
        <f t="shared" si="84"/>
        <v>0</v>
      </c>
      <c r="GUR225" s="47">
        <f t="shared" si="84"/>
        <v>0</v>
      </c>
      <c r="GUS225" s="47">
        <f t="shared" si="84"/>
        <v>0</v>
      </c>
      <c r="GUT225" s="47">
        <f t="shared" si="84"/>
        <v>0</v>
      </c>
      <c r="GUU225" s="47">
        <f t="shared" si="84"/>
        <v>0</v>
      </c>
      <c r="GUV225" s="47">
        <f t="shared" si="84"/>
        <v>0</v>
      </c>
      <c r="GUW225" s="47">
        <f t="shared" si="84"/>
        <v>0</v>
      </c>
      <c r="GUX225" s="47">
        <f t="shared" si="84"/>
        <v>0</v>
      </c>
      <c r="GUY225" s="47">
        <f t="shared" si="84"/>
        <v>0</v>
      </c>
      <c r="GUZ225" s="47">
        <f t="shared" si="84"/>
        <v>0</v>
      </c>
      <c r="GVA225" s="47">
        <f t="shared" si="84"/>
        <v>0</v>
      </c>
      <c r="GVB225" s="47">
        <f t="shared" si="84"/>
        <v>0</v>
      </c>
      <c r="GVC225" s="47">
        <f t="shared" si="84"/>
        <v>0</v>
      </c>
      <c r="GVD225" s="47">
        <f t="shared" si="84"/>
        <v>0</v>
      </c>
      <c r="GVE225" s="47">
        <f t="shared" si="84"/>
        <v>0</v>
      </c>
      <c r="GVF225" s="47">
        <f t="shared" si="84"/>
        <v>0</v>
      </c>
      <c r="GVG225" s="47">
        <f t="shared" si="84"/>
        <v>0</v>
      </c>
      <c r="GVH225" s="47">
        <f t="shared" si="84"/>
        <v>0</v>
      </c>
      <c r="GVI225" s="47">
        <f t="shared" si="84"/>
        <v>0</v>
      </c>
      <c r="GVJ225" s="47">
        <f t="shared" si="84"/>
        <v>0</v>
      </c>
      <c r="GVK225" s="47">
        <f t="shared" si="84"/>
        <v>0</v>
      </c>
      <c r="GVL225" s="47">
        <f t="shared" si="84"/>
        <v>0</v>
      </c>
      <c r="GVM225" s="47">
        <f t="shared" ref="GVM225:GXX225" si="85">SUM(GVM220:GVM224)</f>
        <v>0</v>
      </c>
      <c r="GVN225" s="47">
        <f t="shared" si="85"/>
        <v>0</v>
      </c>
      <c r="GVO225" s="47">
        <f t="shared" si="85"/>
        <v>0</v>
      </c>
      <c r="GVP225" s="47">
        <f t="shared" si="85"/>
        <v>0</v>
      </c>
      <c r="GVQ225" s="47">
        <f t="shared" si="85"/>
        <v>0</v>
      </c>
      <c r="GVR225" s="47">
        <f t="shared" si="85"/>
        <v>0</v>
      </c>
      <c r="GVS225" s="47">
        <f t="shared" si="85"/>
        <v>0</v>
      </c>
      <c r="GVT225" s="47">
        <f t="shared" si="85"/>
        <v>0</v>
      </c>
      <c r="GVU225" s="47">
        <f t="shared" si="85"/>
        <v>0</v>
      </c>
      <c r="GVV225" s="47">
        <f t="shared" si="85"/>
        <v>0</v>
      </c>
      <c r="GVW225" s="47">
        <f t="shared" si="85"/>
        <v>0</v>
      </c>
      <c r="GVX225" s="47">
        <f t="shared" si="85"/>
        <v>0</v>
      </c>
      <c r="GVY225" s="47">
        <f t="shared" si="85"/>
        <v>0</v>
      </c>
      <c r="GVZ225" s="47">
        <f t="shared" si="85"/>
        <v>0</v>
      </c>
      <c r="GWA225" s="47">
        <f t="shared" si="85"/>
        <v>0</v>
      </c>
      <c r="GWB225" s="47">
        <f t="shared" si="85"/>
        <v>0</v>
      </c>
      <c r="GWC225" s="47">
        <f t="shared" si="85"/>
        <v>0</v>
      </c>
      <c r="GWD225" s="47">
        <f t="shared" si="85"/>
        <v>0</v>
      </c>
      <c r="GWE225" s="47">
        <f t="shared" si="85"/>
        <v>0</v>
      </c>
      <c r="GWF225" s="47">
        <f t="shared" si="85"/>
        <v>0</v>
      </c>
      <c r="GWG225" s="47">
        <f t="shared" si="85"/>
        <v>0</v>
      </c>
      <c r="GWH225" s="47">
        <f t="shared" si="85"/>
        <v>0</v>
      </c>
      <c r="GWI225" s="47">
        <f t="shared" si="85"/>
        <v>0</v>
      </c>
      <c r="GWJ225" s="47">
        <f t="shared" si="85"/>
        <v>0</v>
      </c>
      <c r="GWK225" s="47">
        <f t="shared" si="85"/>
        <v>0</v>
      </c>
      <c r="GWL225" s="47">
        <f t="shared" si="85"/>
        <v>0</v>
      </c>
      <c r="GWM225" s="47">
        <f t="shared" si="85"/>
        <v>0</v>
      </c>
      <c r="GWN225" s="47">
        <f t="shared" si="85"/>
        <v>0</v>
      </c>
      <c r="GWO225" s="47">
        <f t="shared" si="85"/>
        <v>0</v>
      </c>
      <c r="GWP225" s="47">
        <f t="shared" si="85"/>
        <v>0</v>
      </c>
      <c r="GWQ225" s="47">
        <f t="shared" si="85"/>
        <v>0</v>
      </c>
      <c r="GWR225" s="47">
        <f t="shared" si="85"/>
        <v>0</v>
      </c>
      <c r="GWS225" s="47">
        <f t="shared" si="85"/>
        <v>0</v>
      </c>
      <c r="GWT225" s="47">
        <f t="shared" si="85"/>
        <v>0</v>
      </c>
      <c r="GWU225" s="47">
        <f t="shared" si="85"/>
        <v>0</v>
      </c>
      <c r="GWV225" s="47">
        <f t="shared" si="85"/>
        <v>0</v>
      </c>
      <c r="GWW225" s="47">
        <f t="shared" si="85"/>
        <v>0</v>
      </c>
      <c r="GWX225" s="47">
        <f t="shared" si="85"/>
        <v>0</v>
      </c>
      <c r="GWY225" s="47">
        <f t="shared" si="85"/>
        <v>0</v>
      </c>
      <c r="GWZ225" s="47">
        <f t="shared" si="85"/>
        <v>0</v>
      </c>
      <c r="GXA225" s="47">
        <f t="shared" si="85"/>
        <v>0</v>
      </c>
      <c r="GXB225" s="47">
        <f t="shared" si="85"/>
        <v>0</v>
      </c>
      <c r="GXC225" s="47">
        <f t="shared" si="85"/>
        <v>0</v>
      </c>
      <c r="GXD225" s="47">
        <f t="shared" si="85"/>
        <v>0</v>
      </c>
      <c r="GXE225" s="47">
        <f t="shared" si="85"/>
        <v>0</v>
      </c>
      <c r="GXF225" s="47">
        <f t="shared" si="85"/>
        <v>0</v>
      </c>
      <c r="GXG225" s="47">
        <f t="shared" si="85"/>
        <v>0</v>
      </c>
      <c r="GXH225" s="47">
        <f t="shared" si="85"/>
        <v>0</v>
      </c>
      <c r="GXI225" s="47">
        <f t="shared" si="85"/>
        <v>0</v>
      </c>
      <c r="GXJ225" s="47">
        <f t="shared" si="85"/>
        <v>0</v>
      </c>
      <c r="GXK225" s="47">
        <f t="shared" si="85"/>
        <v>0</v>
      </c>
      <c r="GXL225" s="47">
        <f t="shared" si="85"/>
        <v>0</v>
      </c>
      <c r="GXM225" s="47">
        <f t="shared" si="85"/>
        <v>0</v>
      </c>
      <c r="GXN225" s="47">
        <f t="shared" si="85"/>
        <v>0</v>
      </c>
      <c r="GXO225" s="47">
        <f t="shared" si="85"/>
        <v>0</v>
      </c>
      <c r="GXP225" s="47">
        <f t="shared" si="85"/>
        <v>0</v>
      </c>
      <c r="GXQ225" s="47">
        <f t="shared" si="85"/>
        <v>0</v>
      </c>
      <c r="GXR225" s="47">
        <f t="shared" si="85"/>
        <v>0</v>
      </c>
      <c r="GXS225" s="47">
        <f t="shared" si="85"/>
        <v>0</v>
      </c>
      <c r="GXT225" s="47">
        <f t="shared" si="85"/>
        <v>0</v>
      </c>
      <c r="GXU225" s="47">
        <f t="shared" si="85"/>
        <v>0</v>
      </c>
      <c r="GXV225" s="47">
        <f t="shared" si="85"/>
        <v>0</v>
      </c>
      <c r="GXW225" s="47">
        <f t="shared" si="85"/>
        <v>0</v>
      </c>
      <c r="GXX225" s="47">
        <f t="shared" si="85"/>
        <v>0</v>
      </c>
      <c r="GXY225" s="47">
        <f t="shared" ref="GXY225:HAJ225" si="86">SUM(GXY220:GXY224)</f>
        <v>0</v>
      </c>
      <c r="GXZ225" s="47">
        <f t="shared" si="86"/>
        <v>0</v>
      </c>
      <c r="GYA225" s="47">
        <f t="shared" si="86"/>
        <v>0</v>
      </c>
      <c r="GYB225" s="47">
        <f t="shared" si="86"/>
        <v>0</v>
      </c>
      <c r="GYC225" s="47">
        <f t="shared" si="86"/>
        <v>0</v>
      </c>
      <c r="GYD225" s="47">
        <f t="shared" si="86"/>
        <v>0</v>
      </c>
      <c r="GYE225" s="47">
        <f t="shared" si="86"/>
        <v>0</v>
      </c>
      <c r="GYF225" s="47">
        <f t="shared" si="86"/>
        <v>0</v>
      </c>
      <c r="GYG225" s="47">
        <f t="shared" si="86"/>
        <v>0</v>
      </c>
      <c r="GYH225" s="47">
        <f t="shared" si="86"/>
        <v>0</v>
      </c>
      <c r="GYI225" s="47">
        <f t="shared" si="86"/>
        <v>0</v>
      </c>
      <c r="GYJ225" s="47">
        <f t="shared" si="86"/>
        <v>0</v>
      </c>
      <c r="GYK225" s="47">
        <f t="shared" si="86"/>
        <v>0</v>
      </c>
      <c r="GYL225" s="47">
        <f t="shared" si="86"/>
        <v>0</v>
      </c>
      <c r="GYM225" s="47">
        <f t="shared" si="86"/>
        <v>0</v>
      </c>
      <c r="GYN225" s="47">
        <f t="shared" si="86"/>
        <v>0</v>
      </c>
      <c r="GYO225" s="47">
        <f t="shared" si="86"/>
        <v>0</v>
      </c>
      <c r="GYP225" s="47">
        <f t="shared" si="86"/>
        <v>0</v>
      </c>
      <c r="GYQ225" s="47">
        <f t="shared" si="86"/>
        <v>0</v>
      </c>
      <c r="GYR225" s="47">
        <f t="shared" si="86"/>
        <v>0</v>
      </c>
      <c r="GYS225" s="47">
        <f t="shared" si="86"/>
        <v>0</v>
      </c>
      <c r="GYT225" s="47">
        <f t="shared" si="86"/>
        <v>0</v>
      </c>
      <c r="GYU225" s="47">
        <f t="shared" si="86"/>
        <v>0</v>
      </c>
      <c r="GYV225" s="47">
        <f t="shared" si="86"/>
        <v>0</v>
      </c>
      <c r="GYW225" s="47">
        <f t="shared" si="86"/>
        <v>0</v>
      </c>
      <c r="GYX225" s="47">
        <f t="shared" si="86"/>
        <v>0</v>
      </c>
      <c r="GYY225" s="47">
        <f t="shared" si="86"/>
        <v>0</v>
      </c>
      <c r="GYZ225" s="47">
        <f t="shared" si="86"/>
        <v>0</v>
      </c>
      <c r="GZA225" s="47">
        <f t="shared" si="86"/>
        <v>0</v>
      </c>
      <c r="GZB225" s="47">
        <f t="shared" si="86"/>
        <v>0</v>
      </c>
      <c r="GZC225" s="47">
        <f t="shared" si="86"/>
        <v>0</v>
      </c>
      <c r="GZD225" s="47">
        <f t="shared" si="86"/>
        <v>0</v>
      </c>
      <c r="GZE225" s="47">
        <f t="shared" si="86"/>
        <v>0</v>
      </c>
      <c r="GZF225" s="47">
        <f t="shared" si="86"/>
        <v>0</v>
      </c>
      <c r="GZG225" s="47">
        <f t="shared" si="86"/>
        <v>0</v>
      </c>
      <c r="GZH225" s="47">
        <f t="shared" si="86"/>
        <v>0</v>
      </c>
      <c r="GZI225" s="47">
        <f t="shared" si="86"/>
        <v>0</v>
      </c>
      <c r="GZJ225" s="47">
        <f t="shared" si="86"/>
        <v>0</v>
      </c>
      <c r="GZK225" s="47">
        <f t="shared" si="86"/>
        <v>0</v>
      </c>
      <c r="GZL225" s="47">
        <f t="shared" si="86"/>
        <v>0</v>
      </c>
      <c r="GZM225" s="47">
        <f t="shared" si="86"/>
        <v>0</v>
      </c>
      <c r="GZN225" s="47">
        <f t="shared" si="86"/>
        <v>0</v>
      </c>
      <c r="GZO225" s="47">
        <f t="shared" si="86"/>
        <v>0</v>
      </c>
      <c r="GZP225" s="47">
        <f t="shared" si="86"/>
        <v>0</v>
      </c>
      <c r="GZQ225" s="47">
        <f t="shared" si="86"/>
        <v>0</v>
      </c>
      <c r="GZR225" s="47">
        <f t="shared" si="86"/>
        <v>0</v>
      </c>
      <c r="GZS225" s="47">
        <f t="shared" si="86"/>
        <v>0</v>
      </c>
      <c r="GZT225" s="47">
        <f t="shared" si="86"/>
        <v>0</v>
      </c>
      <c r="GZU225" s="47">
        <f t="shared" si="86"/>
        <v>0</v>
      </c>
      <c r="GZV225" s="47">
        <f t="shared" si="86"/>
        <v>0</v>
      </c>
      <c r="GZW225" s="47">
        <f t="shared" si="86"/>
        <v>0</v>
      </c>
      <c r="GZX225" s="47">
        <f t="shared" si="86"/>
        <v>0</v>
      </c>
      <c r="GZY225" s="47">
        <f t="shared" si="86"/>
        <v>0</v>
      </c>
      <c r="GZZ225" s="47">
        <f t="shared" si="86"/>
        <v>0</v>
      </c>
      <c r="HAA225" s="47">
        <f t="shared" si="86"/>
        <v>0</v>
      </c>
      <c r="HAB225" s="47">
        <f t="shared" si="86"/>
        <v>0</v>
      </c>
      <c r="HAC225" s="47">
        <f t="shared" si="86"/>
        <v>0</v>
      </c>
      <c r="HAD225" s="47">
        <f t="shared" si="86"/>
        <v>0</v>
      </c>
      <c r="HAE225" s="47">
        <f t="shared" si="86"/>
        <v>0</v>
      </c>
      <c r="HAF225" s="47">
        <f t="shared" si="86"/>
        <v>0</v>
      </c>
      <c r="HAG225" s="47">
        <f t="shared" si="86"/>
        <v>0</v>
      </c>
      <c r="HAH225" s="47">
        <f t="shared" si="86"/>
        <v>0</v>
      </c>
      <c r="HAI225" s="47">
        <f t="shared" si="86"/>
        <v>0</v>
      </c>
      <c r="HAJ225" s="47">
        <f t="shared" si="86"/>
        <v>0</v>
      </c>
      <c r="HAK225" s="47">
        <f t="shared" ref="HAK225:HCV225" si="87">SUM(HAK220:HAK224)</f>
        <v>0</v>
      </c>
      <c r="HAL225" s="47">
        <f t="shared" si="87"/>
        <v>0</v>
      </c>
      <c r="HAM225" s="47">
        <f t="shared" si="87"/>
        <v>0</v>
      </c>
      <c r="HAN225" s="47">
        <f t="shared" si="87"/>
        <v>0</v>
      </c>
      <c r="HAO225" s="47">
        <f t="shared" si="87"/>
        <v>0</v>
      </c>
      <c r="HAP225" s="47">
        <f t="shared" si="87"/>
        <v>0</v>
      </c>
      <c r="HAQ225" s="47">
        <f t="shared" si="87"/>
        <v>0</v>
      </c>
      <c r="HAR225" s="47">
        <f t="shared" si="87"/>
        <v>0</v>
      </c>
      <c r="HAS225" s="47">
        <f t="shared" si="87"/>
        <v>0</v>
      </c>
      <c r="HAT225" s="47">
        <f t="shared" si="87"/>
        <v>0</v>
      </c>
      <c r="HAU225" s="47">
        <f t="shared" si="87"/>
        <v>0</v>
      </c>
      <c r="HAV225" s="47">
        <f t="shared" si="87"/>
        <v>0</v>
      </c>
      <c r="HAW225" s="47">
        <f t="shared" si="87"/>
        <v>0</v>
      </c>
      <c r="HAX225" s="47">
        <f t="shared" si="87"/>
        <v>0</v>
      </c>
      <c r="HAY225" s="47">
        <f t="shared" si="87"/>
        <v>0</v>
      </c>
      <c r="HAZ225" s="47">
        <f t="shared" si="87"/>
        <v>0</v>
      </c>
      <c r="HBA225" s="47">
        <f t="shared" si="87"/>
        <v>0</v>
      </c>
      <c r="HBB225" s="47">
        <f t="shared" si="87"/>
        <v>0</v>
      </c>
      <c r="HBC225" s="47">
        <f t="shared" si="87"/>
        <v>0</v>
      </c>
      <c r="HBD225" s="47">
        <f t="shared" si="87"/>
        <v>0</v>
      </c>
      <c r="HBE225" s="47">
        <f t="shared" si="87"/>
        <v>0</v>
      </c>
      <c r="HBF225" s="47">
        <f t="shared" si="87"/>
        <v>0</v>
      </c>
      <c r="HBG225" s="47">
        <f t="shared" si="87"/>
        <v>0</v>
      </c>
      <c r="HBH225" s="47">
        <f t="shared" si="87"/>
        <v>0</v>
      </c>
      <c r="HBI225" s="47">
        <f t="shared" si="87"/>
        <v>0</v>
      </c>
      <c r="HBJ225" s="47">
        <f t="shared" si="87"/>
        <v>0</v>
      </c>
      <c r="HBK225" s="47">
        <f t="shared" si="87"/>
        <v>0</v>
      </c>
      <c r="HBL225" s="47">
        <f t="shared" si="87"/>
        <v>0</v>
      </c>
      <c r="HBM225" s="47">
        <f t="shared" si="87"/>
        <v>0</v>
      </c>
      <c r="HBN225" s="47">
        <f t="shared" si="87"/>
        <v>0</v>
      </c>
      <c r="HBO225" s="47">
        <f t="shared" si="87"/>
        <v>0</v>
      </c>
      <c r="HBP225" s="47">
        <f t="shared" si="87"/>
        <v>0</v>
      </c>
      <c r="HBQ225" s="47">
        <f t="shared" si="87"/>
        <v>0</v>
      </c>
      <c r="HBR225" s="47">
        <f t="shared" si="87"/>
        <v>0</v>
      </c>
      <c r="HBS225" s="47">
        <f t="shared" si="87"/>
        <v>0</v>
      </c>
      <c r="HBT225" s="47">
        <f t="shared" si="87"/>
        <v>0</v>
      </c>
      <c r="HBU225" s="47">
        <f t="shared" si="87"/>
        <v>0</v>
      </c>
      <c r="HBV225" s="47">
        <f t="shared" si="87"/>
        <v>0</v>
      </c>
      <c r="HBW225" s="47">
        <f t="shared" si="87"/>
        <v>0</v>
      </c>
      <c r="HBX225" s="47">
        <f t="shared" si="87"/>
        <v>0</v>
      </c>
      <c r="HBY225" s="47">
        <f t="shared" si="87"/>
        <v>0</v>
      </c>
      <c r="HBZ225" s="47">
        <f t="shared" si="87"/>
        <v>0</v>
      </c>
      <c r="HCA225" s="47">
        <f t="shared" si="87"/>
        <v>0</v>
      </c>
      <c r="HCB225" s="47">
        <f t="shared" si="87"/>
        <v>0</v>
      </c>
      <c r="HCC225" s="47">
        <f t="shared" si="87"/>
        <v>0</v>
      </c>
      <c r="HCD225" s="47">
        <f t="shared" si="87"/>
        <v>0</v>
      </c>
      <c r="HCE225" s="47">
        <f t="shared" si="87"/>
        <v>0</v>
      </c>
      <c r="HCF225" s="47">
        <f t="shared" si="87"/>
        <v>0</v>
      </c>
      <c r="HCG225" s="47">
        <f t="shared" si="87"/>
        <v>0</v>
      </c>
      <c r="HCH225" s="47">
        <f t="shared" si="87"/>
        <v>0</v>
      </c>
      <c r="HCI225" s="47">
        <f t="shared" si="87"/>
        <v>0</v>
      </c>
      <c r="HCJ225" s="47">
        <f t="shared" si="87"/>
        <v>0</v>
      </c>
      <c r="HCK225" s="47">
        <f t="shared" si="87"/>
        <v>0</v>
      </c>
      <c r="HCL225" s="47">
        <f t="shared" si="87"/>
        <v>0</v>
      </c>
      <c r="HCM225" s="47">
        <f t="shared" si="87"/>
        <v>0</v>
      </c>
      <c r="HCN225" s="47">
        <f t="shared" si="87"/>
        <v>0</v>
      </c>
      <c r="HCO225" s="47">
        <f t="shared" si="87"/>
        <v>0</v>
      </c>
      <c r="HCP225" s="47">
        <f t="shared" si="87"/>
        <v>0</v>
      </c>
      <c r="HCQ225" s="47">
        <f t="shared" si="87"/>
        <v>0</v>
      </c>
      <c r="HCR225" s="47">
        <f t="shared" si="87"/>
        <v>0</v>
      </c>
      <c r="HCS225" s="47">
        <f t="shared" si="87"/>
        <v>0</v>
      </c>
      <c r="HCT225" s="47">
        <f t="shared" si="87"/>
        <v>0</v>
      </c>
      <c r="HCU225" s="47">
        <f t="shared" si="87"/>
        <v>0</v>
      </c>
      <c r="HCV225" s="47">
        <f t="shared" si="87"/>
        <v>0</v>
      </c>
      <c r="HCW225" s="47">
        <f t="shared" ref="HCW225:HFH225" si="88">SUM(HCW220:HCW224)</f>
        <v>0</v>
      </c>
      <c r="HCX225" s="47">
        <f t="shared" si="88"/>
        <v>0</v>
      </c>
      <c r="HCY225" s="47">
        <f t="shared" si="88"/>
        <v>0</v>
      </c>
      <c r="HCZ225" s="47">
        <f t="shared" si="88"/>
        <v>0</v>
      </c>
      <c r="HDA225" s="47">
        <f t="shared" si="88"/>
        <v>0</v>
      </c>
      <c r="HDB225" s="47">
        <f t="shared" si="88"/>
        <v>0</v>
      </c>
      <c r="HDC225" s="47">
        <f t="shared" si="88"/>
        <v>0</v>
      </c>
      <c r="HDD225" s="47">
        <f t="shared" si="88"/>
        <v>0</v>
      </c>
      <c r="HDE225" s="47">
        <f t="shared" si="88"/>
        <v>0</v>
      </c>
      <c r="HDF225" s="47">
        <f t="shared" si="88"/>
        <v>0</v>
      </c>
      <c r="HDG225" s="47">
        <f t="shared" si="88"/>
        <v>0</v>
      </c>
      <c r="HDH225" s="47">
        <f t="shared" si="88"/>
        <v>0</v>
      </c>
      <c r="HDI225" s="47">
        <f t="shared" si="88"/>
        <v>0</v>
      </c>
      <c r="HDJ225" s="47">
        <f t="shared" si="88"/>
        <v>0</v>
      </c>
      <c r="HDK225" s="47">
        <f t="shared" si="88"/>
        <v>0</v>
      </c>
      <c r="HDL225" s="47">
        <f t="shared" si="88"/>
        <v>0</v>
      </c>
      <c r="HDM225" s="47">
        <f t="shared" si="88"/>
        <v>0</v>
      </c>
      <c r="HDN225" s="47">
        <f t="shared" si="88"/>
        <v>0</v>
      </c>
      <c r="HDO225" s="47">
        <f t="shared" si="88"/>
        <v>0</v>
      </c>
      <c r="HDP225" s="47">
        <f t="shared" si="88"/>
        <v>0</v>
      </c>
      <c r="HDQ225" s="47">
        <f t="shared" si="88"/>
        <v>0</v>
      </c>
      <c r="HDR225" s="47">
        <f t="shared" si="88"/>
        <v>0</v>
      </c>
      <c r="HDS225" s="47">
        <f t="shared" si="88"/>
        <v>0</v>
      </c>
      <c r="HDT225" s="47">
        <f t="shared" si="88"/>
        <v>0</v>
      </c>
      <c r="HDU225" s="47">
        <f t="shared" si="88"/>
        <v>0</v>
      </c>
      <c r="HDV225" s="47">
        <f t="shared" si="88"/>
        <v>0</v>
      </c>
      <c r="HDW225" s="47">
        <f t="shared" si="88"/>
        <v>0</v>
      </c>
      <c r="HDX225" s="47">
        <f t="shared" si="88"/>
        <v>0</v>
      </c>
      <c r="HDY225" s="47">
        <f t="shared" si="88"/>
        <v>0</v>
      </c>
      <c r="HDZ225" s="47">
        <f t="shared" si="88"/>
        <v>0</v>
      </c>
      <c r="HEA225" s="47">
        <f t="shared" si="88"/>
        <v>0</v>
      </c>
      <c r="HEB225" s="47">
        <f t="shared" si="88"/>
        <v>0</v>
      </c>
      <c r="HEC225" s="47">
        <f t="shared" si="88"/>
        <v>0</v>
      </c>
      <c r="HED225" s="47">
        <f t="shared" si="88"/>
        <v>0</v>
      </c>
      <c r="HEE225" s="47">
        <f t="shared" si="88"/>
        <v>0</v>
      </c>
      <c r="HEF225" s="47">
        <f t="shared" si="88"/>
        <v>0</v>
      </c>
      <c r="HEG225" s="47">
        <f t="shared" si="88"/>
        <v>0</v>
      </c>
      <c r="HEH225" s="47">
        <f t="shared" si="88"/>
        <v>0</v>
      </c>
      <c r="HEI225" s="47">
        <f t="shared" si="88"/>
        <v>0</v>
      </c>
      <c r="HEJ225" s="47">
        <f t="shared" si="88"/>
        <v>0</v>
      </c>
      <c r="HEK225" s="47">
        <f t="shared" si="88"/>
        <v>0</v>
      </c>
      <c r="HEL225" s="47">
        <f t="shared" si="88"/>
        <v>0</v>
      </c>
      <c r="HEM225" s="47">
        <f t="shared" si="88"/>
        <v>0</v>
      </c>
      <c r="HEN225" s="47">
        <f t="shared" si="88"/>
        <v>0</v>
      </c>
      <c r="HEO225" s="47">
        <f t="shared" si="88"/>
        <v>0</v>
      </c>
      <c r="HEP225" s="47">
        <f t="shared" si="88"/>
        <v>0</v>
      </c>
      <c r="HEQ225" s="47">
        <f t="shared" si="88"/>
        <v>0</v>
      </c>
      <c r="HER225" s="47">
        <f t="shared" si="88"/>
        <v>0</v>
      </c>
      <c r="HES225" s="47">
        <f t="shared" si="88"/>
        <v>0</v>
      </c>
      <c r="HET225" s="47">
        <f t="shared" si="88"/>
        <v>0</v>
      </c>
      <c r="HEU225" s="47">
        <f t="shared" si="88"/>
        <v>0</v>
      </c>
      <c r="HEV225" s="47">
        <f t="shared" si="88"/>
        <v>0</v>
      </c>
      <c r="HEW225" s="47">
        <f t="shared" si="88"/>
        <v>0</v>
      </c>
      <c r="HEX225" s="47">
        <f t="shared" si="88"/>
        <v>0</v>
      </c>
      <c r="HEY225" s="47">
        <f t="shared" si="88"/>
        <v>0</v>
      </c>
      <c r="HEZ225" s="47">
        <f t="shared" si="88"/>
        <v>0</v>
      </c>
      <c r="HFA225" s="47">
        <f t="shared" si="88"/>
        <v>0</v>
      </c>
      <c r="HFB225" s="47">
        <f t="shared" si="88"/>
        <v>0</v>
      </c>
      <c r="HFC225" s="47">
        <f t="shared" si="88"/>
        <v>0</v>
      </c>
      <c r="HFD225" s="47">
        <f t="shared" si="88"/>
        <v>0</v>
      </c>
      <c r="HFE225" s="47">
        <f t="shared" si="88"/>
        <v>0</v>
      </c>
      <c r="HFF225" s="47">
        <f t="shared" si="88"/>
        <v>0</v>
      </c>
      <c r="HFG225" s="47">
        <f t="shared" si="88"/>
        <v>0</v>
      </c>
      <c r="HFH225" s="47">
        <f t="shared" si="88"/>
        <v>0</v>
      </c>
      <c r="HFI225" s="47">
        <f t="shared" ref="HFI225:HHT225" si="89">SUM(HFI220:HFI224)</f>
        <v>0</v>
      </c>
      <c r="HFJ225" s="47">
        <f t="shared" si="89"/>
        <v>0</v>
      </c>
      <c r="HFK225" s="47">
        <f t="shared" si="89"/>
        <v>0</v>
      </c>
      <c r="HFL225" s="47">
        <f t="shared" si="89"/>
        <v>0</v>
      </c>
      <c r="HFM225" s="47">
        <f t="shared" si="89"/>
        <v>0</v>
      </c>
      <c r="HFN225" s="47">
        <f t="shared" si="89"/>
        <v>0</v>
      </c>
      <c r="HFO225" s="47">
        <f t="shared" si="89"/>
        <v>0</v>
      </c>
      <c r="HFP225" s="47">
        <f t="shared" si="89"/>
        <v>0</v>
      </c>
      <c r="HFQ225" s="47">
        <f t="shared" si="89"/>
        <v>0</v>
      </c>
      <c r="HFR225" s="47">
        <f t="shared" si="89"/>
        <v>0</v>
      </c>
      <c r="HFS225" s="47">
        <f t="shared" si="89"/>
        <v>0</v>
      </c>
      <c r="HFT225" s="47">
        <f t="shared" si="89"/>
        <v>0</v>
      </c>
      <c r="HFU225" s="47">
        <f t="shared" si="89"/>
        <v>0</v>
      </c>
      <c r="HFV225" s="47">
        <f t="shared" si="89"/>
        <v>0</v>
      </c>
      <c r="HFW225" s="47">
        <f t="shared" si="89"/>
        <v>0</v>
      </c>
      <c r="HFX225" s="47">
        <f t="shared" si="89"/>
        <v>0</v>
      </c>
      <c r="HFY225" s="47">
        <f t="shared" si="89"/>
        <v>0</v>
      </c>
      <c r="HFZ225" s="47">
        <f t="shared" si="89"/>
        <v>0</v>
      </c>
      <c r="HGA225" s="47">
        <f t="shared" si="89"/>
        <v>0</v>
      </c>
      <c r="HGB225" s="47">
        <f t="shared" si="89"/>
        <v>0</v>
      </c>
      <c r="HGC225" s="47">
        <f t="shared" si="89"/>
        <v>0</v>
      </c>
      <c r="HGD225" s="47">
        <f t="shared" si="89"/>
        <v>0</v>
      </c>
      <c r="HGE225" s="47">
        <f t="shared" si="89"/>
        <v>0</v>
      </c>
      <c r="HGF225" s="47">
        <f t="shared" si="89"/>
        <v>0</v>
      </c>
      <c r="HGG225" s="47">
        <f t="shared" si="89"/>
        <v>0</v>
      </c>
      <c r="HGH225" s="47">
        <f t="shared" si="89"/>
        <v>0</v>
      </c>
      <c r="HGI225" s="47">
        <f t="shared" si="89"/>
        <v>0</v>
      </c>
      <c r="HGJ225" s="47">
        <f t="shared" si="89"/>
        <v>0</v>
      </c>
      <c r="HGK225" s="47">
        <f t="shared" si="89"/>
        <v>0</v>
      </c>
      <c r="HGL225" s="47">
        <f t="shared" si="89"/>
        <v>0</v>
      </c>
      <c r="HGM225" s="47">
        <f t="shared" si="89"/>
        <v>0</v>
      </c>
      <c r="HGN225" s="47">
        <f t="shared" si="89"/>
        <v>0</v>
      </c>
      <c r="HGO225" s="47">
        <f t="shared" si="89"/>
        <v>0</v>
      </c>
      <c r="HGP225" s="47">
        <f t="shared" si="89"/>
        <v>0</v>
      </c>
      <c r="HGQ225" s="47">
        <f t="shared" si="89"/>
        <v>0</v>
      </c>
      <c r="HGR225" s="47">
        <f t="shared" si="89"/>
        <v>0</v>
      </c>
      <c r="HGS225" s="47">
        <f t="shared" si="89"/>
        <v>0</v>
      </c>
      <c r="HGT225" s="47">
        <f t="shared" si="89"/>
        <v>0</v>
      </c>
      <c r="HGU225" s="47">
        <f t="shared" si="89"/>
        <v>0</v>
      </c>
      <c r="HGV225" s="47">
        <f t="shared" si="89"/>
        <v>0</v>
      </c>
      <c r="HGW225" s="47">
        <f t="shared" si="89"/>
        <v>0</v>
      </c>
      <c r="HGX225" s="47">
        <f t="shared" si="89"/>
        <v>0</v>
      </c>
      <c r="HGY225" s="47">
        <f t="shared" si="89"/>
        <v>0</v>
      </c>
      <c r="HGZ225" s="47">
        <f t="shared" si="89"/>
        <v>0</v>
      </c>
      <c r="HHA225" s="47">
        <f t="shared" si="89"/>
        <v>0</v>
      </c>
      <c r="HHB225" s="47">
        <f t="shared" si="89"/>
        <v>0</v>
      </c>
      <c r="HHC225" s="47">
        <f t="shared" si="89"/>
        <v>0</v>
      </c>
      <c r="HHD225" s="47">
        <f t="shared" si="89"/>
        <v>0</v>
      </c>
      <c r="HHE225" s="47">
        <f t="shared" si="89"/>
        <v>0</v>
      </c>
      <c r="HHF225" s="47">
        <f t="shared" si="89"/>
        <v>0</v>
      </c>
      <c r="HHG225" s="47">
        <f t="shared" si="89"/>
        <v>0</v>
      </c>
      <c r="HHH225" s="47">
        <f t="shared" si="89"/>
        <v>0</v>
      </c>
      <c r="HHI225" s="47">
        <f t="shared" si="89"/>
        <v>0</v>
      </c>
      <c r="HHJ225" s="47">
        <f t="shared" si="89"/>
        <v>0</v>
      </c>
      <c r="HHK225" s="47">
        <f t="shared" si="89"/>
        <v>0</v>
      </c>
      <c r="HHL225" s="47">
        <f t="shared" si="89"/>
        <v>0</v>
      </c>
      <c r="HHM225" s="47">
        <f t="shared" si="89"/>
        <v>0</v>
      </c>
      <c r="HHN225" s="47">
        <f t="shared" si="89"/>
        <v>0</v>
      </c>
      <c r="HHO225" s="47">
        <f t="shared" si="89"/>
        <v>0</v>
      </c>
      <c r="HHP225" s="47">
        <f t="shared" si="89"/>
        <v>0</v>
      </c>
      <c r="HHQ225" s="47">
        <f t="shared" si="89"/>
        <v>0</v>
      </c>
      <c r="HHR225" s="47">
        <f t="shared" si="89"/>
        <v>0</v>
      </c>
      <c r="HHS225" s="47">
        <f t="shared" si="89"/>
        <v>0</v>
      </c>
      <c r="HHT225" s="47">
        <f t="shared" si="89"/>
        <v>0</v>
      </c>
      <c r="HHU225" s="47">
        <f t="shared" ref="HHU225:HKF225" si="90">SUM(HHU220:HHU224)</f>
        <v>0</v>
      </c>
      <c r="HHV225" s="47">
        <f t="shared" si="90"/>
        <v>0</v>
      </c>
      <c r="HHW225" s="47">
        <f t="shared" si="90"/>
        <v>0</v>
      </c>
      <c r="HHX225" s="47">
        <f t="shared" si="90"/>
        <v>0</v>
      </c>
      <c r="HHY225" s="47">
        <f t="shared" si="90"/>
        <v>0</v>
      </c>
      <c r="HHZ225" s="47">
        <f t="shared" si="90"/>
        <v>0</v>
      </c>
      <c r="HIA225" s="47">
        <f t="shared" si="90"/>
        <v>0</v>
      </c>
      <c r="HIB225" s="47">
        <f t="shared" si="90"/>
        <v>0</v>
      </c>
      <c r="HIC225" s="47">
        <f t="shared" si="90"/>
        <v>0</v>
      </c>
      <c r="HID225" s="47">
        <f t="shared" si="90"/>
        <v>0</v>
      </c>
      <c r="HIE225" s="47">
        <f t="shared" si="90"/>
        <v>0</v>
      </c>
      <c r="HIF225" s="47">
        <f t="shared" si="90"/>
        <v>0</v>
      </c>
      <c r="HIG225" s="47">
        <f t="shared" si="90"/>
        <v>0</v>
      </c>
      <c r="HIH225" s="47">
        <f t="shared" si="90"/>
        <v>0</v>
      </c>
      <c r="HII225" s="47">
        <f t="shared" si="90"/>
        <v>0</v>
      </c>
      <c r="HIJ225" s="47">
        <f t="shared" si="90"/>
        <v>0</v>
      </c>
      <c r="HIK225" s="47">
        <f t="shared" si="90"/>
        <v>0</v>
      </c>
      <c r="HIL225" s="47">
        <f t="shared" si="90"/>
        <v>0</v>
      </c>
      <c r="HIM225" s="47">
        <f t="shared" si="90"/>
        <v>0</v>
      </c>
      <c r="HIN225" s="47">
        <f t="shared" si="90"/>
        <v>0</v>
      </c>
      <c r="HIO225" s="47">
        <f t="shared" si="90"/>
        <v>0</v>
      </c>
      <c r="HIP225" s="47">
        <f t="shared" si="90"/>
        <v>0</v>
      </c>
      <c r="HIQ225" s="47">
        <f t="shared" si="90"/>
        <v>0</v>
      </c>
      <c r="HIR225" s="47">
        <f t="shared" si="90"/>
        <v>0</v>
      </c>
      <c r="HIS225" s="47">
        <f t="shared" si="90"/>
        <v>0</v>
      </c>
      <c r="HIT225" s="47">
        <f t="shared" si="90"/>
        <v>0</v>
      </c>
      <c r="HIU225" s="47">
        <f t="shared" si="90"/>
        <v>0</v>
      </c>
      <c r="HIV225" s="47">
        <f t="shared" si="90"/>
        <v>0</v>
      </c>
      <c r="HIW225" s="47">
        <f t="shared" si="90"/>
        <v>0</v>
      </c>
      <c r="HIX225" s="47">
        <f t="shared" si="90"/>
        <v>0</v>
      </c>
      <c r="HIY225" s="47">
        <f t="shared" si="90"/>
        <v>0</v>
      </c>
      <c r="HIZ225" s="47">
        <f t="shared" si="90"/>
        <v>0</v>
      </c>
      <c r="HJA225" s="47">
        <f t="shared" si="90"/>
        <v>0</v>
      </c>
      <c r="HJB225" s="47">
        <f t="shared" si="90"/>
        <v>0</v>
      </c>
      <c r="HJC225" s="47">
        <f t="shared" si="90"/>
        <v>0</v>
      </c>
      <c r="HJD225" s="47">
        <f t="shared" si="90"/>
        <v>0</v>
      </c>
      <c r="HJE225" s="47">
        <f t="shared" si="90"/>
        <v>0</v>
      </c>
      <c r="HJF225" s="47">
        <f t="shared" si="90"/>
        <v>0</v>
      </c>
      <c r="HJG225" s="47">
        <f t="shared" si="90"/>
        <v>0</v>
      </c>
      <c r="HJH225" s="47">
        <f t="shared" si="90"/>
        <v>0</v>
      </c>
      <c r="HJI225" s="47">
        <f t="shared" si="90"/>
        <v>0</v>
      </c>
      <c r="HJJ225" s="47">
        <f t="shared" si="90"/>
        <v>0</v>
      </c>
      <c r="HJK225" s="47">
        <f t="shared" si="90"/>
        <v>0</v>
      </c>
      <c r="HJL225" s="47">
        <f t="shared" si="90"/>
        <v>0</v>
      </c>
      <c r="HJM225" s="47">
        <f t="shared" si="90"/>
        <v>0</v>
      </c>
      <c r="HJN225" s="47">
        <f t="shared" si="90"/>
        <v>0</v>
      </c>
      <c r="HJO225" s="47">
        <f t="shared" si="90"/>
        <v>0</v>
      </c>
      <c r="HJP225" s="47">
        <f t="shared" si="90"/>
        <v>0</v>
      </c>
      <c r="HJQ225" s="47">
        <f t="shared" si="90"/>
        <v>0</v>
      </c>
      <c r="HJR225" s="47">
        <f t="shared" si="90"/>
        <v>0</v>
      </c>
      <c r="HJS225" s="47">
        <f t="shared" si="90"/>
        <v>0</v>
      </c>
      <c r="HJT225" s="47">
        <f t="shared" si="90"/>
        <v>0</v>
      </c>
      <c r="HJU225" s="47">
        <f t="shared" si="90"/>
        <v>0</v>
      </c>
      <c r="HJV225" s="47">
        <f t="shared" si="90"/>
        <v>0</v>
      </c>
      <c r="HJW225" s="47">
        <f t="shared" si="90"/>
        <v>0</v>
      </c>
      <c r="HJX225" s="47">
        <f t="shared" si="90"/>
        <v>0</v>
      </c>
      <c r="HJY225" s="47">
        <f t="shared" si="90"/>
        <v>0</v>
      </c>
      <c r="HJZ225" s="47">
        <f t="shared" si="90"/>
        <v>0</v>
      </c>
      <c r="HKA225" s="47">
        <f t="shared" si="90"/>
        <v>0</v>
      </c>
      <c r="HKB225" s="47">
        <f t="shared" si="90"/>
        <v>0</v>
      </c>
      <c r="HKC225" s="47">
        <f t="shared" si="90"/>
        <v>0</v>
      </c>
      <c r="HKD225" s="47">
        <f t="shared" si="90"/>
        <v>0</v>
      </c>
      <c r="HKE225" s="47">
        <f t="shared" si="90"/>
        <v>0</v>
      </c>
      <c r="HKF225" s="47">
        <f t="shared" si="90"/>
        <v>0</v>
      </c>
      <c r="HKG225" s="47">
        <f t="shared" ref="HKG225:HMR225" si="91">SUM(HKG220:HKG224)</f>
        <v>0</v>
      </c>
      <c r="HKH225" s="47">
        <f t="shared" si="91"/>
        <v>0</v>
      </c>
      <c r="HKI225" s="47">
        <f t="shared" si="91"/>
        <v>0</v>
      </c>
      <c r="HKJ225" s="47">
        <f t="shared" si="91"/>
        <v>0</v>
      </c>
      <c r="HKK225" s="47">
        <f t="shared" si="91"/>
        <v>0</v>
      </c>
      <c r="HKL225" s="47">
        <f t="shared" si="91"/>
        <v>0</v>
      </c>
      <c r="HKM225" s="47">
        <f t="shared" si="91"/>
        <v>0</v>
      </c>
      <c r="HKN225" s="47">
        <f t="shared" si="91"/>
        <v>0</v>
      </c>
      <c r="HKO225" s="47">
        <f t="shared" si="91"/>
        <v>0</v>
      </c>
      <c r="HKP225" s="47">
        <f t="shared" si="91"/>
        <v>0</v>
      </c>
      <c r="HKQ225" s="47">
        <f t="shared" si="91"/>
        <v>0</v>
      </c>
      <c r="HKR225" s="47">
        <f t="shared" si="91"/>
        <v>0</v>
      </c>
      <c r="HKS225" s="47">
        <f t="shared" si="91"/>
        <v>0</v>
      </c>
      <c r="HKT225" s="47">
        <f t="shared" si="91"/>
        <v>0</v>
      </c>
      <c r="HKU225" s="47">
        <f t="shared" si="91"/>
        <v>0</v>
      </c>
      <c r="HKV225" s="47">
        <f t="shared" si="91"/>
        <v>0</v>
      </c>
      <c r="HKW225" s="47">
        <f t="shared" si="91"/>
        <v>0</v>
      </c>
      <c r="HKX225" s="47">
        <f t="shared" si="91"/>
        <v>0</v>
      </c>
      <c r="HKY225" s="47">
        <f t="shared" si="91"/>
        <v>0</v>
      </c>
      <c r="HKZ225" s="47">
        <f t="shared" si="91"/>
        <v>0</v>
      </c>
      <c r="HLA225" s="47">
        <f t="shared" si="91"/>
        <v>0</v>
      </c>
      <c r="HLB225" s="47">
        <f t="shared" si="91"/>
        <v>0</v>
      </c>
      <c r="HLC225" s="47">
        <f t="shared" si="91"/>
        <v>0</v>
      </c>
      <c r="HLD225" s="47">
        <f t="shared" si="91"/>
        <v>0</v>
      </c>
      <c r="HLE225" s="47">
        <f t="shared" si="91"/>
        <v>0</v>
      </c>
      <c r="HLF225" s="47">
        <f t="shared" si="91"/>
        <v>0</v>
      </c>
      <c r="HLG225" s="47">
        <f t="shared" si="91"/>
        <v>0</v>
      </c>
      <c r="HLH225" s="47">
        <f t="shared" si="91"/>
        <v>0</v>
      </c>
      <c r="HLI225" s="47">
        <f t="shared" si="91"/>
        <v>0</v>
      </c>
      <c r="HLJ225" s="47">
        <f t="shared" si="91"/>
        <v>0</v>
      </c>
      <c r="HLK225" s="47">
        <f t="shared" si="91"/>
        <v>0</v>
      </c>
      <c r="HLL225" s="47">
        <f t="shared" si="91"/>
        <v>0</v>
      </c>
      <c r="HLM225" s="47">
        <f t="shared" si="91"/>
        <v>0</v>
      </c>
      <c r="HLN225" s="47">
        <f t="shared" si="91"/>
        <v>0</v>
      </c>
      <c r="HLO225" s="47">
        <f t="shared" si="91"/>
        <v>0</v>
      </c>
      <c r="HLP225" s="47">
        <f t="shared" si="91"/>
        <v>0</v>
      </c>
      <c r="HLQ225" s="47">
        <f t="shared" si="91"/>
        <v>0</v>
      </c>
      <c r="HLR225" s="47">
        <f t="shared" si="91"/>
        <v>0</v>
      </c>
      <c r="HLS225" s="47">
        <f t="shared" si="91"/>
        <v>0</v>
      </c>
      <c r="HLT225" s="47">
        <f t="shared" si="91"/>
        <v>0</v>
      </c>
      <c r="HLU225" s="47">
        <f t="shared" si="91"/>
        <v>0</v>
      </c>
      <c r="HLV225" s="47">
        <f t="shared" si="91"/>
        <v>0</v>
      </c>
      <c r="HLW225" s="47">
        <f t="shared" si="91"/>
        <v>0</v>
      </c>
      <c r="HLX225" s="47">
        <f t="shared" si="91"/>
        <v>0</v>
      </c>
      <c r="HLY225" s="47">
        <f t="shared" si="91"/>
        <v>0</v>
      </c>
      <c r="HLZ225" s="47">
        <f t="shared" si="91"/>
        <v>0</v>
      </c>
      <c r="HMA225" s="47">
        <f t="shared" si="91"/>
        <v>0</v>
      </c>
      <c r="HMB225" s="47">
        <f t="shared" si="91"/>
        <v>0</v>
      </c>
      <c r="HMC225" s="47">
        <f t="shared" si="91"/>
        <v>0</v>
      </c>
      <c r="HMD225" s="47">
        <f t="shared" si="91"/>
        <v>0</v>
      </c>
      <c r="HME225" s="47">
        <f t="shared" si="91"/>
        <v>0</v>
      </c>
      <c r="HMF225" s="47">
        <f t="shared" si="91"/>
        <v>0</v>
      </c>
      <c r="HMG225" s="47">
        <f t="shared" si="91"/>
        <v>0</v>
      </c>
      <c r="HMH225" s="47">
        <f t="shared" si="91"/>
        <v>0</v>
      </c>
      <c r="HMI225" s="47">
        <f t="shared" si="91"/>
        <v>0</v>
      </c>
      <c r="HMJ225" s="47">
        <f t="shared" si="91"/>
        <v>0</v>
      </c>
      <c r="HMK225" s="47">
        <f t="shared" si="91"/>
        <v>0</v>
      </c>
      <c r="HML225" s="47">
        <f t="shared" si="91"/>
        <v>0</v>
      </c>
      <c r="HMM225" s="47">
        <f t="shared" si="91"/>
        <v>0</v>
      </c>
      <c r="HMN225" s="47">
        <f t="shared" si="91"/>
        <v>0</v>
      </c>
      <c r="HMO225" s="47">
        <f t="shared" si="91"/>
        <v>0</v>
      </c>
      <c r="HMP225" s="47">
        <f t="shared" si="91"/>
        <v>0</v>
      </c>
      <c r="HMQ225" s="47">
        <f t="shared" si="91"/>
        <v>0</v>
      </c>
      <c r="HMR225" s="47">
        <f t="shared" si="91"/>
        <v>0</v>
      </c>
      <c r="HMS225" s="47">
        <f t="shared" ref="HMS225:HPD225" si="92">SUM(HMS220:HMS224)</f>
        <v>0</v>
      </c>
      <c r="HMT225" s="47">
        <f t="shared" si="92"/>
        <v>0</v>
      </c>
      <c r="HMU225" s="47">
        <f t="shared" si="92"/>
        <v>0</v>
      </c>
      <c r="HMV225" s="47">
        <f t="shared" si="92"/>
        <v>0</v>
      </c>
      <c r="HMW225" s="47">
        <f t="shared" si="92"/>
        <v>0</v>
      </c>
      <c r="HMX225" s="47">
        <f t="shared" si="92"/>
        <v>0</v>
      </c>
      <c r="HMY225" s="47">
        <f t="shared" si="92"/>
        <v>0</v>
      </c>
      <c r="HMZ225" s="47">
        <f t="shared" si="92"/>
        <v>0</v>
      </c>
      <c r="HNA225" s="47">
        <f t="shared" si="92"/>
        <v>0</v>
      </c>
      <c r="HNB225" s="47">
        <f t="shared" si="92"/>
        <v>0</v>
      </c>
      <c r="HNC225" s="47">
        <f t="shared" si="92"/>
        <v>0</v>
      </c>
      <c r="HND225" s="47">
        <f t="shared" si="92"/>
        <v>0</v>
      </c>
      <c r="HNE225" s="47">
        <f t="shared" si="92"/>
        <v>0</v>
      </c>
      <c r="HNF225" s="47">
        <f t="shared" si="92"/>
        <v>0</v>
      </c>
      <c r="HNG225" s="47">
        <f t="shared" si="92"/>
        <v>0</v>
      </c>
      <c r="HNH225" s="47">
        <f t="shared" si="92"/>
        <v>0</v>
      </c>
      <c r="HNI225" s="47">
        <f t="shared" si="92"/>
        <v>0</v>
      </c>
      <c r="HNJ225" s="47">
        <f t="shared" si="92"/>
        <v>0</v>
      </c>
      <c r="HNK225" s="47">
        <f t="shared" si="92"/>
        <v>0</v>
      </c>
      <c r="HNL225" s="47">
        <f t="shared" si="92"/>
        <v>0</v>
      </c>
      <c r="HNM225" s="47">
        <f t="shared" si="92"/>
        <v>0</v>
      </c>
      <c r="HNN225" s="47">
        <f t="shared" si="92"/>
        <v>0</v>
      </c>
      <c r="HNO225" s="47">
        <f t="shared" si="92"/>
        <v>0</v>
      </c>
      <c r="HNP225" s="47">
        <f t="shared" si="92"/>
        <v>0</v>
      </c>
      <c r="HNQ225" s="47">
        <f t="shared" si="92"/>
        <v>0</v>
      </c>
      <c r="HNR225" s="47">
        <f t="shared" si="92"/>
        <v>0</v>
      </c>
      <c r="HNS225" s="47">
        <f t="shared" si="92"/>
        <v>0</v>
      </c>
      <c r="HNT225" s="47">
        <f t="shared" si="92"/>
        <v>0</v>
      </c>
      <c r="HNU225" s="47">
        <f t="shared" si="92"/>
        <v>0</v>
      </c>
      <c r="HNV225" s="47">
        <f t="shared" si="92"/>
        <v>0</v>
      </c>
      <c r="HNW225" s="47">
        <f t="shared" si="92"/>
        <v>0</v>
      </c>
      <c r="HNX225" s="47">
        <f t="shared" si="92"/>
        <v>0</v>
      </c>
      <c r="HNY225" s="47">
        <f t="shared" si="92"/>
        <v>0</v>
      </c>
      <c r="HNZ225" s="47">
        <f t="shared" si="92"/>
        <v>0</v>
      </c>
      <c r="HOA225" s="47">
        <f t="shared" si="92"/>
        <v>0</v>
      </c>
      <c r="HOB225" s="47">
        <f t="shared" si="92"/>
        <v>0</v>
      </c>
      <c r="HOC225" s="47">
        <f t="shared" si="92"/>
        <v>0</v>
      </c>
      <c r="HOD225" s="47">
        <f t="shared" si="92"/>
        <v>0</v>
      </c>
      <c r="HOE225" s="47">
        <f t="shared" si="92"/>
        <v>0</v>
      </c>
      <c r="HOF225" s="47">
        <f t="shared" si="92"/>
        <v>0</v>
      </c>
      <c r="HOG225" s="47">
        <f t="shared" si="92"/>
        <v>0</v>
      </c>
      <c r="HOH225" s="47">
        <f t="shared" si="92"/>
        <v>0</v>
      </c>
      <c r="HOI225" s="47">
        <f t="shared" si="92"/>
        <v>0</v>
      </c>
      <c r="HOJ225" s="47">
        <f t="shared" si="92"/>
        <v>0</v>
      </c>
      <c r="HOK225" s="47">
        <f t="shared" si="92"/>
        <v>0</v>
      </c>
      <c r="HOL225" s="47">
        <f t="shared" si="92"/>
        <v>0</v>
      </c>
      <c r="HOM225" s="47">
        <f t="shared" si="92"/>
        <v>0</v>
      </c>
      <c r="HON225" s="47">
        <f t="shared" si="92"/>
        <v>0</v>
      </c>
      <c r="HOO225" s="47">
        <f t="shared" si="92"/>
        <v>0</v>
      </c>
      <c r="HOP225" s="47">
        <f t="shared" si="92"/>
        <v>0</v>
      </c>
      <c r="HOQ225" s="47">
        <f t="shared" si="92"/>
        <v>0</v>
      </c>
      <c r="HOR225" s="47">
        <f t="shared" si="92"/>
        <v>0</v>
      </c>
      <c r="HOS225" s="47">
        <f t="shared" si="92"/>
        <v>0</v>
      </c>
      <c r="HOT225" s="47">
        <f t="shared" si="92"/>
        <v>0</v>
      </c>
      <c r="HOU225" s="47">
        <f t="shared" si="92"/>
        <v>0</v>
      </c>
      <c r="HOV225" s="47">
        <f t="shared" si="92"/>
        <v>0</v>
      </c>
      <c r="HOW225" s="47">
        <f t="shared" si="92"/>
        <v>0</v>
      </c>
      <c r="HOX225" s="47">
        <f t="shared" si="92"/>
        <v>0</v>
      </c>
      <c r="HOY225" s="47">
        <f t="shared" si="92"/>
        <v>0</v>
      </c>
      <c r="HOZ225" s="47">
        <f t="shared" si="92"/>
        <v>0</v>
      </c>
      <c r="HPA225" s="47">
        <f t="shared" si="92"/>
        <v>0</v>
      </c>
      <c r="HPB225" s="47">
        <f t="shared" si="92"/>
        <v>0</v>
      </c>
      <c r="HPC225" s="47">
        <f t="shared" si="92"/>
        <v>0</v>
      </c>
      <c r="HPD225" s="47">
        <f t="shared" si="92"/>
        <v>0</v>
      </c>
      <c r="HPE225" s="47">
        <f t="shared" ref="HPE225:HRP225" si="93">SUM(HPE220:HPE224)</f>
        <v>0</v>
      </c>
      <c r="HPF225" s="47">
        <f t="shared" si="93"/>
        <v>0</v>
      </c>
      <c r="HPG225" s="47">
        <f t="shared" si="93"/>
        <v>0</v>
      </c>
      <c r="HPH225" s="47">
        <f t="shared" si="93"/>
        <v>0</v>
      </c>
      <c r="HPI225" s="47">
        <f t="shared" si="93"/>
        <v>0</v>
      </c>
      <c r="HPJ225" s="47">
        <f t="shared" si="93"/>
        <v>0</v>
      </c>
      <c r="HPK225" s="47">
        <f t="shared" si="93"/>
        <v>0</v>
      </c>
      <c r="HPL225" s="47">
        <f t="shared" si="93"/>
        <v>0</v>
      </c>
      <c r="HPM225" s="47">
        <f t="shared" si="93"/>
        <v>0</v>
      </c>
      <c r="HPN225" s="47">
        <f t="shared" si="93"/>
        <v>0</v>
      </c>
      <c r="HPO225" s="47">
        <f t="shared" si="93"/>
        <v>0</v>
      </c>
      <c r="HPP225" s="47">
        <f t="shared" si="93"/>
        <v>0</v>
      </c>
      <c r="HPQ225" s="47">
        <f t="shared" si="93"/>
        <v>0</v>
      </c>
      <c r="HPR225" s="47">
        <f t="shared" si="93"/>
        <v>0</v>
      </c>
      <c r="HPS225" s="47">
        <f t="shared" si="93"/>
        <v>0</v>
      </c>
      <c r="HPT225" s="47">
        <f t="shared" si="93"/>
        <v>0</v>
      </c>
      <c r="HPU225" s="47">
        <f t="shared" si="93"/>
        <v>0</v>
      </c>
      <c r="HPV225" s="47">
        <f t="shared" si="93"/>
        <v>0</v>
      </c>
      <c r="HPW225" s="47">
        <f t="shared" si="93"/>
        <v>0</v>
      </c>
      <c r="HPX225" s="47">
        <f t="shared" si="93"/>
        <v>0</v>
      </c>
      <c r="HPY225" s="47">
        <f t="shared" si="93"/>
        <v>0</v>
      </c>
      <c r="HPZ225" s="47">
        <f t="shared" si="93"/>
        <v>0</v>
      </c>
      <c r="HQA225" s="47">
        <f t="shared" si="93"/>
        <v>0</v>
      </c>
      <c r="HQB225" s="47">
        <f t="shared" si="93"/>
        <v>0</v>
      </c>
      <c r="HQC225" s="47">
        <f t="shared" si="93"/>
        <v>0</v>
      </c>
      <c r="HQD225" s="47">
        <f t="shared" si="93"/>
        <v>0</v>
      </c>
      <c r="HQE225" s="47">
        <f t="shared" si="93"/>
        <v>0</v>
      </c>
      <c r="HQF225" s="47">
        <f t="shared" si="93"/>
        <v>0</v>
      </c>
      <c r="HQG225" s="47">
        <f t="shared" si="93"/>
        <v>0</v>
      </c>
      <c r="HQH225" s="47">
        <f t="shared" si="93"/>
        <v>0</v>
      </c>
      <c r="HQI225" s="47">
        <f t="shared" si="93"/>
        <v>0</v>
      </c>
      <c r="HQJ225" s="47">
        <f t="shared" si="93"/>
        <v>0</v>
      </c>
      <c r="HQK225" s="47">
        <f t="shared" si="93"/>
        <v>0</v>
      </c>
      <c r="HQL225" s="47">
        <f t="shared" si="93"/>
        <v>0</v>
      </c>
      <c r="HQM225" s="47">
        <f t="shared" si="93"/>
        <v>0</v>
      </c>
      <c r="HQN225" s="47">
        <f t="shared" si="93"/>
        <v>0</v>
      </c>
      <c r="HQO225" s="47">
        <f t="shared" si="93"/>
        <v>0</v>
      </c>
      <c r="HQP225" s="47">
        <f t="shared" si="93"/>
        <v>0</v>
      </c>
      <c r="HQQ225" s="47">
        <f t="shared" si="93"/>
        <v>0</v>
      </c>
      <c r="HQR225" s="47">
        <f t="shared" si="93"/>
        <v>0</v>
      </c>
      <c r="HQS225" s="47">
        <f t="shared" si="93"/>
        <v>0</v>
      </c>
      <c r="HQT225" s="47">
        <f t="shared" si="93"/>
        <v>0</v>
      </c>
      <c r="HQU225" s="47">
        <f t="shared" si="93"/>
        <v>0</v>
      </c>
      <c r="HQV225" s="47">
        <f t="shared" si="93"/>
        <v>0</v>
      </c>
      <c r="HQW225" s="47">
        <f t="shared" si="93"/>
        <v>0</v>
      </c>
      <c r="HQX225" s="47">
        <f t="shared" si="93"/>
        <v>0</v>
      </c>
      <c r="HQY225" s="47">
        <f t="shared" si="93"/>
        <v>0</v>
      </c>
      <c r="HQZ225" s="47">
        <f t="shared" si="93"/>
        <v>0</v>
      </c>
      <c r="HRA225" s="47">
        <f t="shared" si="93"/>
        <v>0</v>
      </c>
      <c r="HRB225" s="47">
        <f t="shared" si="93"/>
        <v>0</v>
      </c>
      <c r="HRC225" s="47">
        <f t="shared" si="93"/>
        <v>0</v>
      </c>
      <c r="HRD225" s="47">
        <f t="shared" si="93"/>
        <v>0</v>
      </c>
      <c r="HRE225" s="47">
        <f t="shared" si="93"/>
        <v>0</v>
      </c>
      <c r="HRF225" s="47">
        <f t="shared" si="93"/>
        <v>0</v>
      </c>
      <c r="HRG225" s="47">
        <f t="shared" si="93"/>
        <v>0</v>
      </c>
      <c r="HRH225" s="47">
        <f t="shared" si="93"/>
        <v>0</v>
      </c>
      <c r="HRI225" s="47">
        <f t="shared" si="93"/>
        <v>0</v>
      </c>
      <c r="HRJ225" s="47">
        <f t="shared" si="93"/>
        <v>0</v>
      </c>
      <c r="HRK225" s="47">
        <f t="shared" si="93"/>
        <v>0</v>
      </c>
      <c r="HRL225" s="47">
        <f t="shared" si="93"/>
        <v>0</v>
      </c>
      <c r="HRM225" s="47">
        <f t="shared" si="93"/>
        <v>0</v>
      </c>
      <c r="HRN225" s="47">
        <f t="shared" si="93"/>
        <v>0</v>
      </c>
      <c r="HRO225" s="47">
        <f t="shared" si="93"/>
        <v>0</v>
      </c>
      <c r="HRP225" s="47">
        <f t="shared" si="93"/>
        <v>0</v>
      </c>
      <c r="HRQ225" s="47">
        <f t="shared" ref="HRQ225:HUB225" si="94">SUM(HRQ220:HRQ224)</f>
        <v>0</v>
      </c>
      <c r="HRR225" s="47">
        <f t="shared" si="94"/>
        <v>0</v>
      </c>
      <c r="HRS225" s="47">
        <f t="shared" si="94"/>
        <v>0</v>
      </c>
      <c r="HRT225" s="47">
        <f t="shared" si="94"/>
        <v>0</v>
      </c>
      <c r="HRU225" s="47">
        <f t="shared" si="94"/>
        <v>0</v>
      </c>
      <c r="HRV225" s="47">
        <f t="shared" si="94"/>
        <v>0</v>
      </c>
      <c r="HRW225" s="47">
        <f t="shared" si="94"/>
        <v>0</v>
      </c>
      <c r="HRX225" s="47">
        <f t="shared" si="94"/>
        <v>0</v>
      </c>
      <c r="HRY225" s="47">
        <f t="shared" si="94"/>
        <v>0</v>
      </c>
      <c r="HRZ225" s="47">
        <f t="shared" si="94"/>
        <v>0</v>
      </c>
      <c r="HSA225" s="47">
        <f t="shared" si="94"/>
        <v>0</v>
      </c>
      <c r="HSB225" s="47">
        <f t="shared" si="94"/>
        <v>0</v>
      </c>
      <c r="HSC225" s="47">
        <f t="shared" si="94"/>
        <v>0</v>
      </c>
      <c r="HSD225" s="47">
        <f t="shared" si="94"/>
        <v>0</v>
      </c>
      <c r="HSE225" s="47">
        <f t="shared" si="94"/>
        <v>0</v>
      </c>
      <c r="HSF225" s="47">
        <f t="shared" si="94"/>
        <v>0</v>
      </c>
      <c r="HSG225" s="47">
        <f t="shared" si="94"/>
        <v>0</v>
      </c>
      <c r="HSH225" s="47">
        <f t="shared" si="94"/>
        <v>0</v>
      </c>
      <c r="HSI225" s="47">
        <f t="shared" si="94"/>
        <v>0</v>
      </c>
      <c r="HSJ225" s="47">
        <f t="shared" si="94"/>
        <v>0</v>
      </c>
      <c r="HSK225" s="47">
        <f t="shared" si="94"/>
        <v>0</v>
      </c>
      <c r="HSL225" s="47">
        <f t="shared" si="94"/>
        <v>0</v>
      </c>
      <c r="HSM225" s="47">
        <f t="shared" si="94"/>
        <v>0</v>
      </c>
      <c r="HSN225" s="47">
        <f t="shared" si="94"/>
        <v>0</v>
      </c>
      <c r="HSO225" s="47">
        <f t="shared" si="94"/>
        <v>0</v>
      </c>
      <c r="HSP225" s="47">
        <f t="shared" si="94"/>
        <v>0</v>
      </c>
      <c r="HSQ225" s="47">
        <f t="shared" si="94"/>
        <v>0</v>
      </c>
      <c r="HSR225" s="47">
        <f t="shared" si="94"/>
        <v>0</v>
      </c>
      <c r="HSS225" s="47">
        <f t="shared" si="94"/>
        <v>0</v>
      </c>
      <c r="HST225" s="47">
        <f t="shared" si="94"/>
        <v>0</v>
      </c>
      <c r="HSU225" s="47">
        <f t="shared" si="94"/>
        <v>0</v>
      </c>
      <c r="HSV225" s="47">
        <f t="shared" si="94"/>
        <v>0</v>
      </c>
      <c r="HSW225" s="47">
        <f t="shared" si="94"/>
        <v>0</v>
      </c>
      <c r="HSX225" s="47">
        <f t="shared" si="94"/>
        <v>0</v>
      </c>
      <c r="HSY225" s="47">
        <f t="shared" si="94"/>
        <v>0</v>
      </c>
      <c r="HSZ225" s="47">
        <f t="shared" si="94"/>
        <v>0</v>
      </c>
      <c r="HTA225" s="47">
        <f t="shared" si="94"/>
        <v>0</v>
      </c>
      <c r="HTB225" s="47">
        <f t="shared" si="94"/>
        <v>0</v>
      </c>
      <c r="HTC225" s="47">
        <f t="shared" si="94"/>
        <v>0</v>
      </c>
      <c r="HTD225" s="47">
        <f t="shared" si="94"/>
        <v>0</v>
      </c>
      <c r="HTE225" s="47">
        <f t="shared" si="94"/>
        <v>0</v>
      </c>
      <c r="HTF225" s="47">
        <f t="shared" si="94"/>
        <v>0</v>
      </c>
      <c r="HTG225" s="47">
        <f t="shared" si="94"/>
        <v>0</v>
      </c>
      <c r="HTH225" s="47">
        <f t="shared" si="94"/>
        <v>0</v>
      </c>
      <c r="HTI225" s="47">
        <f t="shared" si="94"/>
        <v>0</v>
      </c>
      <c r="HTJ225" s="47">
        <f t="shared" si="94"/>
        <v>0</v>
      </c>
      <c r="HTK225" s="47">
        <f t="shared" si="94"/>
        <v>0</v>
      </c>
      <c r="HTL225" s="47">
        <f t="shared" si="94"/>
        <v>0</v>
      </c>
      <c r="HTM225" s="47">
        <f t="shared" si="94"/>
        <v>0</v>
      </c>
      <c r="HTN225" s="47">
        <f t="shared" si="94"/>
        <v>0</v>
      </c>
      <c r="HTO225" s="47">
        <f t="shared" si="94"/>
        <v>0</v>
      </c>
      <c r="HTP225" s="47">
        <f t="shared" si="94"/>
        <v>0</v>
      </c>
      <c r="HTQ225" s="47">
        <f t="shared" si="94"/>
        <v>0</v>
      </c>
      <c r="HTR225" s="47">
        <f t="shared" si="94"/>
        <v>0</v>
      </c>
      <c r="HTS225" s="47">
        <f t="shared" si="94"/>
        <v>0</v>
      </c>
      <c r="HTT225" s="47">
        <f t="shared" si="94"/>
        <v>0</v>
      </c>
      <c r="HTU225" s="47">
        <f t="shared" si="94"/>
        <v>0</v>
      </c>
      <c r="HTV225" s="47">
        <f t="shared" si="94"/>
        <v>0</v>
      </c>
      <c r="HTW225" s="47">
        <f t="shared" si="94"/>
        <v>0</v>
      </c>
      <c r="HTX225" s="47">
        <f t="shared" si="94"/>
        <v>0</v>
      </c>
      <c r="HTY225" s="47">
        <f t="shared" si="94"/>
        <v>0</v>
      </c>
      <c r="HTZ225" s="47">
        <f t="shared" si="94"/>
        <v>0</v>
      </c>
      <c r="HUA225" s="47">
        <f t="shared" si="94"/>
        <v>0</v>
      </c>
      <c r="HUB225" s="47">
        <f t="shared" si="94"/>
        <v>0</v>
      </c>
      <c r="HUC225" s="47">
        <f t="shared" ref="HUC225:HWN225" si="95">SUM(HUC220:HUC224)</f>
        <v>0</v>
      </c>
      <c r="HUD225" s="47">
        <f t="shared" si="95"/>
        <v>0</v>
      </c>
      <c r="HUE225" s="47">
        <f t="shared" si="95"/>
        <v>0</v>
      </c>
      <c r="HUF225" s="47">
        <f t="shared" si="95"/>
        <v>0</v>
      </c>
      <c r="HUG225" s="47">
        <f t="shared" si="95"/>
        <v>0</v>
      </c>
      <c r="HUH225" s="47">
        <f t="shared" si="95"/>
        <v>0</v>
      </c>
      <c r="HUI225" s="47">
        <f t="shared" si="95"/>
        <v>0</v>
      </c>
      <c r="HUJ225" s="47">
        <f t="shared" si="95"/>
        <v>0</v>
      </c>
      <c r="HUK225" s="47">
        <f t="shared" si="95"/>
        <v>0</v>
      </c>
      <c r="HUL225" s="47">
        <f t="shared" si="95"/>
        <v>0</v>
      </c>
      <c r="HUM225" s="47">
        <f t="shared" si="95"/>
        <v>0</v>
      </c>
      <c r="HUN225" s="47">
        <f t="shared" si="95"/>
        <v>0</v>
      </c>
      <c r="HUO225" s="47">
        <f t="shared" si="95"/>
        <v>0</v>
      </c>
      <c r="HUP225" s="47">
        <f t="shared" si="95"/>
        <v>0</v>
      </c>
      <c r="HUQ225" s="47">
        <f t="shared" si="95"/>
        <v>0</v>
      </c>
      <c r="HUR225" s="47">
        <f t="shared" si="95"/>
        <v>0</v>
      </c>
      <c r="HUS225" s="47">
        <f t="shared" si="95"/>
        <v>0</v>
      </c>
      <c r="HUT225" s="47">
        <f t="shared" si="95"/>
        <v>0</v>
      </c>
      <c r="HUU225" s="47">
        <f t="shared" si="95"/>
        <v>0</v>
      </c>
      <c r="HUV225" s="47">
        <f t="shared" si="95"/>
        <v>0</v>
      </c>
      <c r="HUW225" s="47">
        <f t="shared" si="95"/>
        <v>0</v>
      </c>
      <c r="HUX225" s="47">
        <f t="shared" si="95"/>
        <v>0</v>
      </c>
      <c r="HUY225" s="47">
        <f t="shared" si="95"/>
        <v>0</v>
      </c>
      <c r="HUZ225" s="47">
        <f t="shared" si="95"/>
        <v>0</v>
      </c>
      <c r="HVA225" s="47">
        <f t="shared" si="95"/>
        <v>0</v>
      </c>
      <c r="HVB225" s="47">
        <f t="shared" si="95"/>
        <v>0</v>
      </c>
      <c r="HVC225" s="47">
        <f t="shared" si="95"/>
        <v>0</v>
      </c>
      <c r="HVD225" s="47">
        <f t="shared" si="95"/>
        <v>0</v>
      </c>
      <c r="HVE225" s="47">
        <f t="shared" si="95"/>
        <v>0</v>
      </c>
      <c r="HVF225" s="47">
        <f t="shared" si="95"/>
        <v>0</v>
      </c>
      <c r="HVG225" s="47">
        <f t="shared" si="95"/>
        <v>0</v>
      </c>
      <c r="HVH225" s="47">
        <f t="shared" si="95"/>
        <v>0</v>
      </c>
      <c r="HVI225" s="47">
        <f t="shared" si="95"/>
        <v>0</v>
      </c>
      <c r="HVJ225" s="47">
        <f t="shared" si="95"/>
        <v>0</v>
      </c>
      <c r="HVK225" s="47">
        <f t="shared" si="95"/>
        <v>0</v>
      </c>
      <c r="HVL225" s="47">
        <f t="shared" si="95"/>
        <v>0</v>
      </c>
      <c r="HVM225" s="47">
        <f t="shared" si="95"/>
        <v>0</v>
      </c>
      <c r="HVN225" s="47">
        <f t="shared" si="95"/>
        <v>0</v>
      </c>
      <c r="HVO225" s="47">
        <f t="shared" si="95"/>
        <v>0</v>
      </c>
      <c r="HVP225" s="47">
        <f t="shared" si="95"/>
        <v>0</v>
      </c>
      <c r="HVQ225" s="47">
        <f t="shared" si="95"/>
        <v>0</v>
      </c>
      <c r="HVR225" s="47">
        <f t="shared" si="95"/>
        <v>0</v>
      </c>
      <c r="HVS225" s="47">
        <f t="shared" si="95"/>
        <v>0</v>
      </c>
      <c r="HVT225" s="47">
        <f t="shared" si="95"/>
        <v>0</v>
      </c>
      <c r="HVU225" s="47">
        <f t="shared" si="95"/>
        <v>0</v>
      </c>
      <c r="HVV225" s="47">
        <f t="shared" si="95"/>
        <v>0</v>
      </c>
      <c r="HVW225" s="47">
        <f t="shared" si="95"/>
        <v>0</v>
      </c>
      <c r="HVX225" s="47">
        <f t="shared" si="95"/>
        <v>0</v>
      </c>
      <c r="HVY225" s="47">
        <f t="shared" si="95"/>
        <v>0</v>
      </c>
      <c r="HVZ225" s="47">
        <f t="shared" si="95"/>
        <v>0</v>
      </c>
      <c r="HWA225" s="47">
        <f t="shared" si="95"/>
        <v>0</v>
      </c>
      <c r="HWB225" s="47">
        <f t="shared" si="95"/>
        <v>0</v>
      </c>
      <c r="HWC225" s="47">
        <f t="shared" si="95"/>
        <v>0</v>
      </c>
      <c r="HWD225" s="47">
        <f t="shared" si="95"/>
        <v>0</v>
      </c>
      <c r="HWE225" s="47">
        <f t="shared" si="95"/>
        <v>0</v>
      </c>
      <c r="HWF225" s="47">
        <f t="shared" si="95"/>
        <v>0</v>
      </c>
      <c r="HWG225" s="47">
        <f t="shared" si="95"/>
        <v>0</v>
      </c>
      <c r="HWH225" s="47">
        <f t="shared" si="95"/>
        <v>0</v>
      </c>
      <c r="HWI225" s="47">
        <f t="shared" si="95"/>
        <v>0</v>
      </c>
      <c r="HWJ225" s="47">
        <f t="shared" si="95"/>
        <v>0</v>
      </c>
      <c r="HWK225" s="47">
        <f t="shared" si="95"/>
        <v>0</v>
      </c>
      <c r="HWL225" s="47">
        <f t="shared" si="95"/>
        <v>0</v>
      </c>
      <c r="HWM225" s="47">
        <f t="shared" si="95"/>
        <v>0</v>
      </c>
      <c r="HWN225" s="47">
        <f t="shared" si="95"/>
        <v>0</v>
      </c>
      <c r="HWO225" s="47">
        <f t="shared" ref="HWO225:HYZ225" si="96">SUM(HWO220:HWO224)</f>
        <v>0</v>
      </c>
      <c r="HWP225" s="47">
        <f t="shared" si="96"/>
        <v>0</v>
      </c>
      <c r="HWQ225" s="47">
        <f t="shared" si="96"/>
        <v>0</v>
      </c>
      <c r="HWR225" s="47">
        <f t="shared" si="96"/>
        <v>0</v>
      </c>
      <c r="HWS225" s="47">
        <f t="shared" si="96"/>
        <v>0</v>
      </c>
      <c r="HWT225" s="47">
        <f t="shared" si="96"/>
        <v>0</v>
      </c>
      <c r="HWU225" s="47">
        <f t="shared" si="96"/>
        <v>0</v>
      </c>
      <c r="HWV225" s="47">
        <f t="shared" si="96"/>
        <v>0</v>
      </c>
      <c r="HWW225" s="47">
        <f t="shared" si="96"/>
        <v>0</v>
      </c>
      <c r="HWX225" s="47">
        <f t="shared" si="96"/>
        <v>0</v>
      </c>
      <c r="HWY225" s="47">
        <f t="shared" si="96"/>
        <v>0</v>
      </c>
      <c r="HWZ225" s="47">
        <f t="shared" si="96"/>
        <v>0</v>
      </c>
      <c r="HXA225" s="47">
        <f t="shared" si="96"/>
        <v>0</v>
      </c>
      <c r="HXB225" s="47">
        <f t="shared" si="96"/>
        <v>0</v>
      </c>
      <c r="HXC225" s="47">
        <f t="shared" si="96"/>
        <v>0</v>
      </c>
      <c r="HXD225" s="47">
        <f t="shared" si="96"/>
        <v>0</v>
      </c>
      <c r="HXE225" s="47">
        <f t="shared" si="96"/>
        <v>0</v>
      </c>
      <c r="HXF225" s="47">
        <f t="shared" si="96"/>
        <v>0</v>
      </c>
      <c r="HXG225" s="47">
        <f t="shared" si="96"/>
        <v>0</v>
      </c>
      <c r="HXH225" s="47">
        <f t="shared" si="96"/>
        <v>0</v>
      </c>
      <c r="HXI225" s="47">
        <f t="shared" si="96"/>
        <v>0</v>
      </c>
      <c r="HXJ225" s="47">
        <f t="shared" si="96"/>
        <v>0</v>
      </c>
      <c r="HXK225" s="47">
        <f t="shared" si="96"/>
        <v>0</v>
      </c>
      <c r="HXL225" s="47">
        <f t="shared" si="96"/>
        <v>0</v>
      </c>
      <c r="HXM225" s="47">
        <f t="shared" si="96"/>
        <v>0</v>
      </c>
      <c r="HXN225" s="47">
        <f t="shared" si="96"/>
        <v>0</v>
      </c>
      <c r="HXO225" s="47">
        <f t="shared" si="96"/>
        <v>0</v>
      </c>
      <c r="HXP225" s="47">
        <f t="shared" si="96"/>
        <v>0</v>
      </c>
      <c r="HXQ225" s="47">
        <f t="shared" si="96"/>
        <v>0</v>
      </c>
      <c r="HXR225" s="47">
        <f t="shared" si="96"/>
        <v>0</v>
      </c>
      <c r="HXS225" s="47">
        <f t="shared" si="96"/>
        <v>0</v>
      </c>
      <c r="HXT225" s="47">
        <f t="shared" si="96"/>
        <v>0</v>
      </c>
      <c r="HXU225" s="47">
        <f t="shared" si="96"/>
        <v>0</v>
      </c>
      <c r="HXV225" s="47">
        <f t="shared" si="96"/>
        <v>0</v>
      </c>
      <c r="HXW225" s="47">
        <f t="shared" si="96"/>
        <v>0</v>
      </c>
      <c r="HXX225" s="47">
        <f t="shared" si="96"/>
        <v>0</v>
      </c>
      <c r="HXY225" s="47">
        <f t="shared" si="96"/>
        <v>0</v>
      </c>
      <c r="HXZ225" s="47">
        <f t="shared" si="96"/>
        <v>0</v>
      </c>
      <c r="HYA225" s="47">
        <f t="shared" si="96"/>
        <v>0</v>
      </c>
      <c r="HYB225" s="47">
        <f t="shared" si="96"/>
        <v>0</v>
      </c>
      <c r="HYC225" s="47">
        <f t="shared" si="96"/>
        <v>0</v>
      </c>
      <c r="HYD225" s="47">
        <f t="shared" si="96"/>
        <v>0</v>
      </c>
      <c r="HYE225" s="47">
        <f t="shared" si="96"/>
        <v>0</v>
      </c>
      <c r="HYF225" s="47">
        <f t="shared" si="96"/>
        <v>0</v>
      </c>
      <c r="HYG225" s="47">
        <f t="shared" si="96"/>
        <v>0</v>
      </c>
      <c r="HYH225" s="47">
        <f t="shared" si="96"/>
        <v>0</v>
      </c>
      <c r="HYI225" s="47">
        <f t="shared" si="96"/>
        <v>0</v>
      </c>
      <c r="HYJ225" s="47">
        <f t="shared" si="96"/>
        <v>0</v>
      </c>
      <c r="HYK225" s="47">
        <f t="shared" si="96"/>
        <v>0</v>
      </c>
      <c r="HYL225" s="47">
        <f t="shared" si="96"/>
        <v>0</v>
      </c>
      <c r="HYM225" s="47">
        <f t="shared" si="96"/>
        <v>0</v>
      </c>
      <c r="HYN225" s="47">
        <f t="shared" si="96"/>
        <v>0</v>
      </c>
      <c r="HYO225" s="47">
        <f t="shared" si="96"/>
        <v>0</v>
      </c>
      <c r="HYP225" s="47">
        <f t="shared" si="96"/>
        <v>0</v>
      </c>
      <c r="HYQ225" s="47">
        <f t="shared" si="96"/>
        <v>0</v>
      </c>
      <c r="HYR225" s="47">
        <f t="shared" si="96"/>
        <v>0</v>
      </c>
      <c r="HYS225" s="47">
        <f t="shared" si="96"/>
        <v>0</v>
      </c>
      <c r="HYT225" s="47">
        <f t="shared" si="96"/>
        <v>0</v>
      </c>
      <c r="HYU225" s="47">
        <f t="shared" si="96"/>
        <v>0</v>
      </c>
      <c r="HYV225" s="47">
        <f t="shared" si="96"/>
        <v>0</v>
      </c>
      <c r="HYW225" s="47">
        <f t="shared" si="96"/>
        <v>0</v>
      </c>
      <c r="HYX225" s="47">
        <f t="shared" si="96"/>
        <v>0</v>
      </c>
      <c r="HYY225" s="47">
        <f t="shared" si="96"/>
        <v>0</v>
      </c>
      <c r="HYZ225" s="47">
        <f t="shared" si="96"/>
        <v>0</v>
      </c>
      <c r="HZA225" s="47">
        <f t="shared" ref="HZA225:IBL225" si="97">SUM(HZA220:HZA224)</f>
        <v>0</v>
      </c>
      <c r="HZB225" s="47">
        <f t="shared" si="97"/>
        <v>0</v>
      </c>
      <c r="HZC225" s="47">
        <f t="shared" si="97"/>
        <v>0</v>
      </c>
      <c r="HZD225" s="47">
        <f t="shared" si="97"/>
        <v>0</v>
      </c>
      <c r="HZE225" s="47">
        <f t="shared" si="97"/>
        <v>0</v>
      </c>
      <c r="HZF225" s="47">
        <f t="shared" si="97"/>
        <v>0</v>
      </c>
      <c r="HZG225" s="47">
        <f t="shared" si="97"/>
        <v>0</v>
      </c>
      <c r="HZH225" s="47">
        <f t="shared" si="97"/>
        <v>0</v>
      </c>
      <c r="HZI225" s="47">
        <f t="shared" si="97"/>
        <v>0</v>
      </c>
      <c r="HZJ225" s="47">
        <f t="shared" si="97"/>
        <v>0</v>
      </c>
      <c r="HZK225" s="47">
        <f t="shared" si="97"/>
        <v>0</v>
      </c>
      <c r="HZL225" s="47">
        <f t="shared" si="97"/>
        <v>0</v>
      </c>
      <c r="HZM225" s="47">
        <f t="shared" si="97"/>
        <v>0</v>
      </c>
      <c r="HZN225" s="47">
        <f t="shared" si="97"/>
        <v>0</v>
      </c>
      <c r="HZO225" s="47">
        <f t="shared" si="97"/>
        <v>0</v>
      </c>
      <c r="HZP225" s="47">
        <f t="shared" si="97"/>
        <v>0</v>
      </c>
      <c r="HZQ225" s="47">
        <f t="shared" si="97"/>
        <v>0</v>
      </c>
      <c r="HZR225" s="47">
        <f t="shared" si="97"/>
        <v>0</v>
      </c>
      <c r="HZS225" s="47">
        <f t="shared" si="97"/>
        <v>0</v>
      </c>
      <c r="HZT225" s="47">
        <f t="shared" si="97"/>
        <v>0</v>
      </c>
      <c r="HZU225" s="47">
        <f t="shared" si="97"/>
        <v>0</v>
      </c>
      <c r="HZV225" s="47">
        <f t="shared" si="97"/>
        <v>0</v>
      </c>
      <c r="HZW225" s="47">
        <f t="shared" si="97"/>
        <v>0</v>
      </c>
      <c r="HZX225" s="47">
        <f t="shared" si="97"/>
        <v>0</v>
      </c>
      <c r="HZY225" s="47">
        <f t="shared" si="97"/>
        <v>0</v>
      </c>
      <c r="HZZ225" s="47">
        <f t="shared" si="97"/>
        <v>0</v>
      </c>
      <c r="IAA225" s="47">
        <f t="shared" si="97"/>
        <v>0</v>
      </c>
      <c r="IAB225" s="47">
        <f t="shared" si="97"/>
        <v>0</v>
      </c>
      <c r="IAC225" s="47">
        <f t="shared" si="97"/>
        <v>0</v>
      </c>
      <c r="IAD225" s="47">
        <f t="shared" si="97"/>
        <v>0</v>
      </c>
      <c r="IAE225" s="47">
        <f t="shared" si="97"/>
        <v>0</v>
      </c>
      <c r="IAF225" s="47">
        <f t="shared" si="97"/>
        <v>0</v>
      </c>
      <c r="IAG225" s="47">
        <f t="shared" si="97"/>
        <v>0</v>
      </c>
      <c r="IAH225" s="47">
        <f t="shared" si="97"/>
        <v>0</v>
      </c>
      <c r="IAI225" s="47">
        <f t="shared" si="97"/>
        <v>0</v>
      </c>
      <c r="IAJ225" s="47">
        <f t="shared" si="97"/>
        <v>0</v>
      </c>
      <c r="IAK225" s="47">
        <f t="shared" si="97"/>
        <v>0</v>
      </c>
      <c r="IAL225" s="47">
        <f t="shared" si="97"/>
        <v>0</v>
      </c>
      <c r="IAM225" s="47">
        <f t="shared" si="97"/>
        <v>0</v>
      </c>
      <c r="IAN225" s="47">
        <f t="shared" si="97"/>
        <v>0</v>
      </c>
      <c r="IAO225" s="47">
        <f t="shared" si="97"/>
        <v>0</v>
      </c>
      <c r="IAP225" s="47">
        <f t="shared" si="97"/>
        <v>0</v>
      </c>
      <c r="IAQ225" s="47">
        <f t="shared" si="97"/>
        <v>0</v>
      </c>
      <c r="IAR225" s="47">
        <f t="shared" si="97"/>
        <v>0</v>
      </c>
      <c r="IAS225" s="47">
        <f t="shared" si="97"/>
        <v>0</v>
      </c>
      <c r="IAT225" s="47">
        <f t="shared" si="97"/>
        <v>0</v>
      </c>
      <c r="IAU225" s="47">
        <f t="shared" si="97"/>
        <v>0</v>
      </c>
      <c r="IAV225" s="47">
        <f t="shared" si="97"/>
        <v>0</v>
      </c>
      <c r="IAW225" s="47">
        <f t="shared" si="97"/>
        <v>0</v>
      </c>
      <c r="IAX225" s="47">
        <f t="shared" si="97"/>
        <v>0</v>
      </c>
      <c r="IAY225" s="47">
        <f t="shared" si="97"/>
        <v>0</v>
      </c>
      <c r="IAZ225" s="47">
        <f t="shared" si="97"/>
        <v>0</v>
      </c>
      <c r="IBA225" s="47">
        <f t="shared" si="97"/>
        <v>0</v>
      </c>
      <c r="IBB225" s="47">
        <f t="shared" si="97"/>
        <v>0</v>
      </c>
      <c r="IBC225" s="47">
        <f t="shared" si="97"/>
        <v>0</v>
      </c>
      <c r="IBD225" s="47">
        <f t="shared" si="97"/>
        <v>0</v>
      </c>
      <c r="IBE225" s="47">
        <f t="shared" si="97"/>
        <v>0</v>
      </c>
      <c r="IBF225" s="47">
        <f t="shared" si="97"/>
        <v>0</v>
      </c>
      <c r="IBG225" s="47">
        <f t="shared" si="97"/>
        <v>0</v>
      </c>
      <c r="IBH225" s="47">
        <f t="shared" si="97"/>
        <v>0</v>
      </c>
      <c r="IBI225" s="47">
        <f t="shared" si="97"/>
        <v>0</v>
      </c>
      <c r="IBJ225" s="47">
        <f t="shared" si="97"/>
        <v>0</v>
      </c>
      <c r="IBK225" s="47">
        <f t="shared" si="97"/>
        <v>0</v>
      </c>
      <c r="IBL225" s="47">
        <f t="shared" si="97"/>
        <v>0</v>
      </c>
      <c r="IBM225" s="47">
        <f t="shared" ref="IBM225:IDX225" si="98">SUM(IBM220:IBM224)</f>
        <v>0</v>
      </c>
      <c r="IBN225" s="47">
        <f t="shared" si="98"/>
        <v>0</v>
      </c>
      <c r="IBO225" s="47">
        <f t="shared" si="98"/>
        <v>0</v>
      </c>
      <c r="IBP225" s="47">
        <f t="shared" si="98"/>
        <v>0</v>
      </c>
      <c r="IBQ225" s="47">
        <f t="shared" si="98"/>
        <v>0</v>
      </c>
      <c r="IBR225" s="47">
        <f t="shared" si="98"/>
        <v>0</v>
      </c>
      <c r="IBS225" s="47">
        <f t="shared" si="98"/>
        <v>0</v>
      </c>
      <c r="IBT225" s="47">
        <f t="shared" si="98"/>
        <v>0</v>
      </c>
      <c r="IBU225" s="47">
        <f t="shared" si="98"/>
        <v>0</v>
      </c>
      <c r="IBV225" s="47">
        <f t="shared" si="98"/>
        <v>0</v>
      </c>
      <c r="IBW225" s="47">
        <f t="shared" si="98"/>
        <v>0</v>
      </c>
      <c r="IBX225" s="47">
        <f t="shared" si="98"/>
        <v>0</v>
      </c>
      <c r="IBY225" s="47">
        <f t="shared" si="98"/>
        <v>0</v>
      </c>
      <c r="IBZ225" s="47">
        <f t="shared" si="98"/>
        <v>0</v>
      </c>
      <c r="ICA225" s="47">
        <f t="shared" si="98"/>
        <v>0</v>
      </c>
      <c r="ICB225" s="47">
        <f t="shared" si="98"/>
        <v>0</v>
      </c>
      <c r="ICC225" s="47">
        <f t="shared" si="98"/>
        <v>0</v>
      </c>
      <c r="ICD225" s="47">
        <f t="shared" si="98"/>
        <v>0</v>
      </c>
      <c r="ICE225" s="47">
        <f t="shared" si="98"/>
        <v>0</v>
      </c>
      <c r="ICF225" s="47">
        <f t="shared" si="98"/>
        <v>0</v>
      </c>
      <c r="ICG225" s="47">
        <f t="shared" si="98"/>
        <v>0</v>
      </c>
      <c r="ICH225" s="47">
        <f t="shared" si="98"/>
        <v>0</v>
      </c>
      <c r="ICI225" s="47">
        <f t="shared" si="98"/>
        <v>0</v>
      </c>
      <c r="ICJ225" s="47">
        <f t="shared" si="98"/>
        <v>0</v>
      </c>
      <c r="ICK225" s="47">
        <f t="shared" si="98"/>
        <v>0</v>
      </c>
      <c r="ICL225" s="47">
        <f t="shared" si="98"/>
        <v>0</v>
      </c>
      <c r="ICM225" s="47">
        <f t="shared" si="98"/>
        <v>0</v>
      </c>
      <c r="ICN225" s="47">
        <f t="shared" si="98"/>
        <v>0</v>
      </c>
      <c r="ICO225" s="47">
        <f t="shared" si="98"/>
        <v>0</v>
      </c>
      <c r="ICP225" s="47">
        <f t="shared" si="98"/>
        <v>0</v>
      </c>
      <c r="ICQ225" s="47">
        <f t="shared" si="98"/>
        <v>0</v>
      </c>
      <c r="ICR225" s="47">
        <f t="shared" si="98"/>
        <v>0</v>
      </c>
      <c r="ICS225" s="47">
        <f t="shared" si="98"/>
        <v>0</v>
      </c>
      <c r="ICT225" s="47">
        <f t="shared" si="98"/>
        <v>0</v>
      </c>
      <c r="ICU225" s="47">
        <f t="shared" si="98"/>
        <v>0</v>
      </c>
      <c r="ICV225" s="47">
        <f t="shared" si="98"/>
        <v>0</v>
      </c>
      <c r="ICW225" s="47">
        <f t="shared" si="98"/>
        <v>0</v>
      </c>
      <c r="ICX225" s="47">
        <f t="shared" si="98"/>
        <v>0</v>
      </c>
      <c r="ICY225" s="47">
        <f t="shared" si="98"/>
        <v>0</v>
      </c>
      <c r="ICZ225" s="47">
        <f t="shared" si="98"/>
        <v>0</v>
      </c>
      <c r="IDA225" s="47">
        <f t="shared" si="98"/>
        <v>0</v>
      </c>
      <c r="IDB225" s="47">
        <f t="shared" si="98"/>
        <v>0</v>
      </c>
      <c r="IDC225" s="47">
        <f t="shared" si="98"/>
        <v>0</v>
      </c>
      <c r="IDD225" s="47">
        <f t="shared" si="98"/>
        <v>0</v>
      </c>
      <c r="IDE225" s="47">
        <f t="shared" si="98"/>
        <v>0</v>
      </c>
      <c r="IDF225" s="47">
        <f t="shared" si="98"/>
        <v>0</v>
      </c>
      <c r="IDG225" s="47">
        <f t="shared" si="98"/>
        <v>0</v>
      </c>
      <c r="IDH225" s="47">
        <f t="shared" si="98"/>
        <v>0</v>
      </c>
      <c r="IDI225" s="47">
        <f t="shared" si="98"/>
        <v>0</v>
      </c>
      <c r="IDJ225" s="47">
        <f t="shared" si="98"/>
        <v>0</v>
      </c>
      <c r="IDK225" s="47">
        <f t="shared" si="98"/>
        <v>0</v>
      </c>
      <c r="IDL225" s="47">
        <f t="shared" si="98"/>
        <v>0</v>
      </c>
      <c r="IDM225" s="47">
        <f t="shared" si="98"/>
        <v>0</v>
      </c>
      <c r="IDN225" s="47">
        <f t="shared" si="98"/>
        <v>0</v>
      </c>
      <c r="IDO225" s="47">
        <f t="shared" si="98"/>
        <v>0</v>
      </c>
      <c r="IDP225" s="47">
        <f t="shared" si="98"/>
        <v>0</v>
      </c>
      <c r="IDQ225" s="47">
        <f t="shared" si="98"/>
        <v>0</v>
      </c>
      <c r="IDR225" s="47">
        <f t="shared" si="98"/>
        <v>0</v>
      </c>
      <c r="IDS225" s="47">
        <f t="shared" si="98"/>
        <v>0</v>
      </c>
      <c r="IDT225" s="47">
        <f t="shared" si="98"/>
        <v>0</v>
      </c>
      <c r="IDU225" s="47">
        <f t="shared" si="98"/>
        <v>0</v>
      </c>
      <c r="IDV225" s="47">
        <f t="shared" si="98"/>
        <v>0</v>
      </c>
      <c r="IDW225" s="47">
        <f t="shared" si="98"/>
        <v>0</v>
      </c>
      <c r="IDX225" s="47">
        <f t="shared" si="98"/>
        <v>0</v>
      </c>
      <c r="IDY225" s="47">
        <f t="shared" ref="IDY225:IGJ225" si="99">SUM(IDY220:IDY224)</f>
        <v>0</v>
      </c>
      <c r="IDZ225" s="47">
        <f t="shared" si="99"/>
        <v>0</v>
      </c>
      <c r="IEA225" s="47">
        <f t="shared" si="99"/>
        <v>0</v>
      </c>
      <c r="IEB225" s="47">
        <f t="shared" si="99"/>
        <v>0</v>
      </c>
      <c r="IEC225" s="47">
        <f t="shared" si="99"/>
        <v>0</v>
      </c>
      <c r="IED225" s="47">
        <f t="shared" si="99"/>
        <v>0</v>
      </c>
      <c r="IEE225" s="47">
        <f t="shared" si="99"/>
        <v>0</v>
      </c>
      <c r="IEF225" s="47">
        <f t="shared" si="99"/>
        <v>0</v>
      </c>
      <c r="IEG225" s="47">
        <f t="shared" si="99"/>
        <v>0</v>
      </c>
      <c r="IEH225" s="47">
        <f t="shared" si="99"/>
        <v>0</v>
      </c>
      <c r="IEI225" s="47">
        <f t="shared" si="99"/>
        <v>0</v>
      </c>
      <c r="IEJ225" s="47">
        <f t="shared" si="99"/>
        <v>0</v>
      </c>
      <c r="IEK225" s="47">
        <f t="shared" si="99"/>
        <v>0</v>
      </c>
      <c r="IEL225" s="47">
        <f t="shared" si="99"/>
        <v>0</v>
      </c>
      <c r="IEM225" s="47">
        <f t="shared" si="99"/>
        <v>0</v>
      </c>
      <c r="IEN225" s="47">
        <f t="shared" si="99"/>
        <v>0</v>
      </c>
      <c r="IEO225" s="47">
        <f t="shared" si="99"/>
        <v>0</v>
      </c>
      <c r="IEP225" s="47">
        <f t="shared" si="99"/>
        <v>0</v>
      </c>
      <c r="IEQ225" s="47">
        <f t="shared" si="99"/>
        <v>0</v>
      </c>
      <c r="IER225" s="47">
        <f t="shared" si="99"/>
        <v>0</v>
      </c>
      <c r="IES225" s="47">
        <f t="shared" si="99"/>
        <v>0</v>
      </c>
      <c r="IET225" s="47">
        <f t="shared" si="99"/>
        <v>0</v>
      </c>
      <c r="IEU225" s="47">
        <f t="shared" si="99"/>
        <v>0</v>
      </c>
      <c r="IEV225" s="47">
        <f t="shared" si="99"/>
        <v>0</v>
      </c>
      <c r="IEW225" s="47">
        <f t="shared" si="99"/>
        <v>0</v>
      </c>
      <c r="IEX225" s="47">
        <f t="shared" si="99"/>
        <v>0</v>
      </c>
      <c r="IEY225" s="47">
        <f t="shared" si="99"/>
        <v>0</v>
      </c>
      <c r="IEZ225" s="47">
        <f t="shared" si="99"/>
        <v>0</v>
      </c>
      <c r="IFA225" s="47">
        <f t="shared" si="99"/>
        <v>0</v>
      </c>
      <c r="IFB225" s="47">
        <f t="shared" si="99"/>
        <v>0</v>
      </c>
      <c r="IFC225" s="47">
        <f t="shared" si="99"/>
        <v>0</v>
      </c>
      <c r="IFD225" s="47">
        <f t="shared" si="99"/>
        <v>0</v>
      </c>
      <c r="IFE225" s="47">
        <f t="shared" si="99"/>
        <v>0</v>
      </c>
      <c r="IFF225" s="47">
        <f t="shared" si="99"/>
        <v>0</v>
      </c>
      <c r="IFG225" s="47">
        <f t="shared" si="99"/>
        <v>0</v>
      </c>
      <c r="IFH225" s="47">
        <f t="shared" si="99"/>
        <v>0</v>
      </c>
      <c r="IFI225" s="47">
        <f t="shared" si="99"/>
        <v>0</v>
      </c>
      <c r="IFJ225" s="47">
        <f t="shared" si="99"/>
        <v>0</v>
      </c>
      <c r="IFK225" s="47">
        <f t="shared" si="99"/>
        <v>0</v>
      </c>
      <c r="IFL225" s="47">
        <f t="shared" si="99"/>
        <v>0</v>
      </c>
      <c r="IFM225" s="47">
        <f t="shared" si="99"/>
        <v>0</v>
      </c>
      <c r="IFN225" s="47">
        <f t="shared" si="99"/>
        <v>0</v>
      </c>
      <c r="IFO225" s="47">
        <f t="shared" si="99"/>
        <v>0</v>
      </c>
      <c r="IFP225" s="47">
        <f t="shared" si="99"/>
        <v>0</v>
      </c>
      <c r="IFQ225" s="47">
        <f t="shared" si="99"/>
        <v>0</v>
      </c>
      <c r="IFR225" s="47">
        <f t="shared" si="99"/>
        <v>0</v>
      </c>
      <c r="IFS225" s="47">
        <f t="shared" si="99"/>
        <v>0</v>
      </c>
      <c r="IFT225" s="47">
        <f t="shared" si="99"/>
        <v>0</v>
      </c>
      <c r="IFU225" s="47">
        <f t="shared" si="99"/>
        <v>0</v>
      </c>
      <c r="IFV225" s="47">
        <f t="shared" si="99"/>
        <v>0</v>
      </c>
      <c r="IFW225" s="47">
        <f t="shared" si="99"/>
        <v>0</v>
      </c>
      <c r="IFX225" s="47">
        <f t="shared" si="99"/>
        <v>0</v>
      </c>
      <c r="IFY225" s="47">
        <f t="shared" si="99"/>
        <v>0</v>
      </c>
      <c r="IFZ225" s="47">
        <f t="shared" si="99"/>
        <v>0</v>
      </c>
      <c r="IGA225" s="47">
        <f t="shared" si="99"/>
        <v>0</v>
      </c>
      <c r="IGB225" s="47">
        <f t="shared" si="99"/>
        <v>0</v>
      </c>
      <c r="IGC225" s="47">
        <f t="shared" si="99"/>
        <v>0</v>
      </c>
      <c r="IGD225" s="47">
        <f t="shared" si="99"/>
        <v>0</v>
      </c>
      <c r="IGE225" s="47">
        <f t="shared" si="99"/>
        <v>0</v>
      </c>
      <c r="IGF225" s="47">
        <f t="shared" si="99"/>
        <v>0</v>
      </c>
      <c r="IGG225" s="47">
        <f t="shared" si="99"/>
        <v>0</v>
      </c>
      <c r="IGH225" s="47">
        <f t="shared" si="99"/>
        <v>0</v>
      </c>
      <c r="IGI225" s="47">
        <f t="shared" si="99"/>
        <v>0</v>
      </c>
      <c r="IGJ225" s="47">
        <f t="shared" si="99"/>
        <v>0</v>
      </c>
      <c r="IGK225" s="47">
        <f t="shared" ref="IGK225:IIV225" si="100">SUM(IGK220:IGK224)</f>
        <v>0</v>
      </c>
      <c r="IGL225" s="47">
        <f t="shared" si="100"/>
        <v>0</v>
      </c>
      <c r="IGM225" s="47">
        <f t="shared" si="100"/>
        <v>0</v>
      </c>
      <c r="IGN225" s="47">
        <f t="shared" si="100"/>
        <v>0</v>
      </c>
      <c r="IGO225" s="47">
        <f t="shared" si="100"/>
        <v>0</v>
      </c>
      <c r="IGP225" s="47">
        <f t="shared" si="100"/>
        <v>0</v>
      </c>
      <c r="IGQ225" s="47">
        <f t="shared" si="100"/>
        <v>0</v>
      </c>
      <c r="IGR225" s="47">
        <f t="shared" si="100"/>
        <v>0</v>
      </c>
      <c r="IGS225" s="47">
        <f t="shared" si="100"/>
        <v>0</v>
      </c>
      <c r="IGT225" s="47">
        <f t="shared" si="100"/>
        <v>0</v>
      </c>
      <c r="IGU225" s="47">
        <f t="shared" si="100"/>
        <v>0</v>
      </c>
      <c r="IGV225" s="47">
        <f t="shared" si="100"/>
        <v>0</v>
      </c>
      <c r="IGW225" s="47">
        <f t="shared" si="100"/>
        <v>0</v>
      </c>
      <c r="IGX225" s="47">
        <f t="shared" si="100"/>
        <v>0</v>
      </c>
      <c r="IGY225" s="47">
        <f t="shared" si="100"/>
        <v>0</v>
      </c>
      <c r="IGZ225" s="47">
        <f t="shared" si="100"/>
        <v>0</v>
      </c>
      <c r="IHA225" s="47">
        <f t="shared" si="100"/>
        <v>0</v>
      </c>
      <c r="IHB225" s="47">
        <f t="shared" si="100"/>
        <v>0</v>
      </c>
      <c r="IHC225" s="47">
        <f t="shared" si="100"/>
        <v>0</v>
      </c>
      <c r="IHD225" s="47">
        <f t="shared" si="100"/>
        <v>0</v>
      </c>
      <c r="IHE225" s="47">
        <f t="shared" si="100"/>
        <v>0</v>
      </c>
      <c r="IHF225" s="47">
        <f t="shared" si="100"/>
        <v>0</v>
      </c>
      <c r="IHG225" s="47">
        <f t="shared" si="100"/>
        <v>0</v>
      </c>
      <c r="IHH225" s="47">
        <f t="shared" si="100"/>
        <v>0</v>
      </c>
      <c r="IHI225" s="47">
        <f t="shared" si="100"/>
        <v>0</v>
      </c>
      <c r="IHJ225" s="47">
        <f t="shared" si="100"/>
        <v>0</v>
      </c>
      <c r="IHK225" s="47">
        <f t="shared" si="100"/>
        <v>0</v>
      </c>
      <c r="IHL225" s="47">
        <f t="shared" si="100"/>
        <v>0</v>
      </c>
      <c r="IHM225" s="47">
        <f t="shared" si="100"/>
        <v>0</v>
      </c>
      <c r="IHN225" s="47">
        <f t="shared" si="100"/>
        <v>0</v>
      </c>
      <c r="IHO225" s="47">
        <f t="shared" si="100"/>
        <v>0</v>
      </c>
      <c r="IHP225" s="47">
        <f t="shared" si="100"/>
        <v>0</v>
      </c>
      <c r="IHQ225" s="47">
        <f t="shared" si="100"/>
        <v>0</v>
      </c>
      <c r="IHR225" s="47">
        <f t="shared" si="100"/>
        <v>0</v>
      </c>
      <c r="IHS225" s="47">
        <f t="shared" si="100"/>
        <v>0</v>
      </c>
      <c r="IHT225" s="47">
        <f t="shared" si="100"/>
        <v>0</v>
      </c>
      <c r="IHU225" s="47">
        <f t="shared" si="100"/>
        <v>0</v>
      </c>
      <c r="IHV225" s="47">
        <f t="shared" si="100"/>
        <v>0</v>
      </c>
      <c r="IHW225" s="47">
        <f t="shared" si="100"/>
        <v>0</v>
      </c>
      <c r="IHX225" s="47">
        <f t="shared" si="100"/>
        <v>0</v>
      </c>
      <c r="IHY225" s="47">
        <f t="shared" si="100"/>
        <v>0</v>
      </c>
      <c r="IHZ225" s="47">
        <f t="shared" si="100"/>
        <v>0</v>
      </c>
      <c r="IIA225" s="47">
        <f t="shared" si="100"/>
        <v>0</v>
      </c>
      <c r="IIB225" s="47">
        <f t="shared" si="100"/>
        <v>0</v>
      </c>
      <c r="IIC225" s="47">
        <f t="shared" si="100"/>
        <v>0</v>
      </c>
      <c r="IID225" s="47">
        <f t="shared" si="100"/>
        <v>0</v>
      </c>
      <c r="IIE225" s="47">
        <f t="shared" si="100"/>
        <v>0</v>
      </c>
      <c r="IIF225" s="47">
        <f t="shared" si="100"/>
        <v>0</v>
      </c>
      <c r="IIG225" s="47">
        <f t="shared" si="100"/>
        <v>0</v>
      </c>
      <c r="IIH225" s="47">
        <f t="shared" si="100"/>
        <v>0</v>
      </c>
      <c r="III225" s="47">
        <f t="shared" si="100"/>
        <v>0</v>
      </c>
      <c r="IIJ225" s="47">
        <f t="shared" si="100"/>
        <v>0</v>
      </c>
      <c r="IIK225" s="47">
        <f t="shared" si="100"/>
        <v>0</v>
      </c>
      <c r="IIL225" s="47">
        <f t="shared" si="100"/>
        <v>0</v>
      </c>
      <c r="IIM225" s="47">
        <f t="shared" si="100"/>
        <v>0</v>
      </c>
      <c r="IIN225" s="47">
        <f t="shared" si="100"/>
        <v>0</v>
      </c>
      <c r="IIO225" s="47">
        <f t="shared" si="100"/>
        <v>0</v>
      </c>
      <c r="IIP225" s="47">
        <f t="shared" si="100"/>
        <v>0</v>
      </c>
      <c r="IIQ225" s="47">
        <f t="shared" si="100"/>
        <v>0</v>
      </c>
      <c r="IIR225" s="47">
        <f t="shared" si="100"/>
        <v>0</v>
      </c>
      <c r="IIS225" s="47">
        <f t="shared" si="100"/>
        <v>0</v>
      </c>
      <c r="IIT225" s="47">
        <f t="shared" si="100"/>
        <v>0</v>
      </c>
      <c r="IIU225" s="47">
        <f t="shared" si="100"/>
        <v>0</v>
      </c>
      <c r="IIV225" s="47">
        <f t="shared" si="100"/>
        <v>0</v>
      </c>
      <c r="IIW225" s="47">
        <f t="shared" ref="IIW225:ILH225" si="101">SUM(IIW220:IIW224)</f>
        <v>0</v>
      </c>
      <c r="IIX225" s="47">
        <f t="shared" si="101"/>
        <v>0</v>
      </c>
      <c r="IIY225" s="47">
        <f t="shared" si="101"/>
        <v>0</v>
      </c>
      <c r="IIZ225" s="47">
        <f t="shared" si="101"/>
        <v>0</v>
      </c>
      <c r="IJA225" s="47">
        <f t="shared" si="101"/>
        <v>0</v>
      </c>
      <c r="IJB225" s="47">
        <f t="shared" si="101"/>
        <v>0</v>
      </c>
      <c r="IJC225" s="47">
        <f t="shared" si="101"/>
        <v>0</v>
      </c>
      <c r="IJD225" s="47">
        <f t="shared" si="101"/>
        <v>0</v>
      </c>
      <c r="IJE225" s="47">
        <f t="shared" si="101"/>
        <v>0</v>
      </c>
      <c r="IJF225" s="47">
        <f t="shared" si="101"/>
        <v>0</v>
      </c>
      <c r="IJG225" s="47">
        <f t="shared" si="101"/>
        <v>0</v>
      </c>
      <c r="IJH225" s="47">
        <f t="shared" si="101"/>
        <v>0</v>
      </c>
      <c r="IJI225" s="47">
        <f t="shared" si="101"/>
        <v>0</v>
      </c>
      <c r="IJJ225" s="47">
        <f t="shared" si="101"/>
        <v>0</v>
      </c>
      <c r="IJK225" s="47">
        <f t="shared" si="101"/>
        <v>0</v>
      </c>
      <c r="IJL225" s="47">
        <f t="shared" si="101"/>
        <v>0</v>
      </c>
      <c r="IJM225" s="47">
        <f t="shared" si="101"/>
        <v>0</v>
      </c>
      <c r="IJN225" s="47">
        <f t="shared" si="101"/>
        <v>0</v>
      </c>
      <c r="IJO225" s="47">
        <f t="shared" si="101"/>
        <v>0</v>
      </c>
      <c r="IJP225" s="47">
        <f t="shared" si="101"/>
        <v>0</v>
      </c>
      <c r="IJQ225" s="47">
        <f t="shared" si="101"/>
        <v>0</v>
      </c>
      <c r="IJR225" s="47">
        <f t="shared" si="101"/>
        <v>0</v>
      </c>
      <c r="IJS225" s="47">
        <f t="shared" si="101"/>
        <v>0</v>
      </c>
      <c r="IJT225" s="47">
        <f t="shared" si="101"/>
        <v>0</v>
      </c>
      <c r="IJU225" s="47">
        <f t="shared" si="101"/>
        <v>0</v>
      </c>
      <c r="IJV225" s="47">
        <f t="shared" si="101"/>
        <v>0</v>
      </c>
      <c r="IJW225" s="47">
        <f t="shared" si="101"/>
        <v>0</v>
      </c>
      <c r="IJX225" s="47">
        <f t="shared" si="101"/>
        <v>0</v>
      </c>
      <c r="IJY225" s="47">
        <f t="shared" si="101"/>
        <v>0</v>
      </c>
      <c r="IJZ225" s="47">
        <f t="shared" si="101"/>
        <v>0</v>
      </c>
      <c r="IKA225" s="47">
        <f t="shared" si="101"/>
        <v>0</v>
      </c>
      <c r="IKB225" s="47">
        <f t="shared" si="101"/>
        <v>0</v>
      </c>
      <c r="IKC225" s="47">
        <f t="shared" si="101"/>
        <v>0</v>
      </c>
      <c r="IKD225" s="47">
        <f t="shared" si="101"/>
        <v>0</v>
      </c>
      <c r="IKE225" s="47">
        <f t="shared" si="101"/>
        <v>0</v>
      </c>
      <c r="IKF225" s="47">
        <f t="shared" si="101"/>
        <v>0</v>
      </c>
      <c r="IKG225" s="47">
        <f t="shared" si="101"/>
        <v>0</v>
      </c>
      <c r="IKH225" s="47">
        <f t="shared" si="101"/>
        <v>0</v>
      </c>
      <c r="IKI225" s="47">
        <f t="shared" si="101"/>
        <v>0</v>
      </c>
      <c r="IKJ225" s="47">
        <f t="shared" si="101"/>
        <v>0</v>
      </c>
      <c r="IKK225" s="47">
        <f t="shared" si="101"/>
        <v>0</v>
      </c>
      <c r="IKL225" s="47">
        <f t="shared" si="101"/>
        <v>0</v>
      </c>
      <c r="IKM225" s="47">
        <f t="shared" si="101"/>
        <v>0</v>
      </c>
      <c r="IKN225" s="47">
        <f t="shared" si="101"/>
        <v>0</v>
      </c>
      <c r="IKO225" s="47">
        <f t="shared" si="101"/>
        <v>0</v>
      </c>
      <c r="IKP225" s="47">
        <f t="shared" si="101"/>
        <v>0</v>
      </c>
      <c r="IKQ225" s="47">
        <f t="shared" si="101"/>
        <v>0</v>
      </c>
      <c r="IKR225" s="47">
        <f t="shared" si="101"/>
        <v>0</v>
      </c>
      <c r="IKS225" s="47">
        <f t="shared" si="101"/>
        <v>0</v>
      </c>
      <c r="IKT225" s="47">
        <f t="shared" si="101"/>
        <v>0</v>
      </c>
      <c r="IKU225" s="47">
        <f t="shared" si="101"/>
        <v>0</v>
      </c>
      <c r="IKV225" s="47">
        <f t="shared" si="101"/>
        <v>0</v>
      </c>
      <c r="IKW225" s="47">
        <f t="shared" si="101"/>
        <v>0</v>
      </c>
      <c r="IKX225" s="47">
        <f t="shared" si="101"/>
        <v>0</v>
      </c>
      <c r="IKY225" s="47">
        <f t="shared" si="101"/>
        <v>0</v>
      </c>
      <c r="IKZ225" s="47">
        <f t="shared" si="101"/>
        <v>0</v>
      </c>
      <c r="ILA225" s="47">
        <f t="shared" si="101"/>
        <v>0</v>
      </c>
      <c r="ILB225" s="47">
        <f t="shared" si="101"/>
        <v>0</v>
      </c>
      <c r="ILC225" s="47">
        <f t="shared" si="101"/>
        <v>0</v>
      </c>
      <c r="ILD225" s="47">
        <f t="shared" si="101"/>
        <v>0</v>
      </c>
      <c r="ILE225" s="47">
        <f t="shared" si="101"/>
        <v>0</v>
      </c>
      <c r="ILF225" s="47">
        <f t="shared" si="101"/>
        <v>0</v>
      </c>
      <c r="ILG225" s="47">
        <f t="shared" si="101"/>
        <v>0</v>
      </c>
      <c r="ILH225" s="47">
        <f t="shared" si="101"/>
        <v>0</v>
      </c>
      <c r="ILI225" s="47">
        <f t="shared" ref="ILI225:INT225" si="102">SUM(ILI220:ILI224)</f>
        <v>0</v>
      </c>
      <c r="ILJ225" s="47">
        <f t="shared" si="102"/>
        <v>0</v>
      </c>
      <c r="ILK225" s="47">
        <f t="shared" si="102"/>
        <v>0</v>
      </c>
      <c r="ILL225" s="47">
        <f t="shared" si="102"/>
        <v>0</v>
      </c>
      <c r="ILM225" s="47">
        <f t="shared" si="102"/>
        <v>0</v>
      </c>
      <c r="ILN225" s="47">
        <f t="shared" si="102"/>
        <v>0</v>
      </c>
      <c r="ILO225" s="47">
        <f t="shared" si="102"/>
        <v>0</v>
      </c>
      <c r="ILP225" s="47">
        <f t="shared" si="102"/>
        <v>0</v>
      </c>
      <c r="ILQ225" s="47">
        <f t="shared" si="102"/>
        <v>0</v>
      </c>
      <c r="ILR225" s="47">
        <f t="shared" si="102"/>
        <v>0</v>
      </c>
      <c r="ILS225" s="47">
        <f t="shared" si="102"/>
        <v>0</v>
      </c>
      <c r="ILT225" s="47">
        <f t="shared" si="102"/>
        <v>0</v>
      </c>
      <c r="ILU225" s="47">
        <f t="shared" si="102"/>
        <v>0</v>
      </c>
      <c r="ILV225" s="47">
        <f t="shared" si="102"/>
        <v>0</v>
      </c>
      <c r="ILW225" s="47">
        <f t="shared" si="102"/>
        <v>0</v>
      </c>
      <c r="ILX225" s="47">
        <f t="shared" si="102"/>
        <v>0</v>
      </c>
      <c r="ILY225" s="47">
        <f t="shared" si="102"/>
        <v>0</v>
      </c>
      <c r="ILZ225" s="47">
        <f t="shared" si="102"/>
        <v>0</v>
      </c>
      <c r="IMA225" s="47">
        <f t="shared" si="102"/>
        <v>0</v>
      </c>
      <c r="IMB225" s="47">
        <f t="shared" si="102"/>
        <v>0</v>
      </c>
      <c r="IMC225" s="47">
        <f t="shared" si="102"/>
        <v>0</v>
      </c>
      <c r="IMD225" s="47">
        <f t="shared" si="102"/>
        <v>0</v>
      </c>
      <c r="IME225" s="47">
        <f t="shared" si="102"/>
        <v>0</v>
      </c>
      <c r="IMF225" s="47">
        <f t="shared" si="102"/>
        <v>0</v>
      </c>
      <c r="IMG225" s="47">
        <f t="shared" si="102"/>
        <v>0</v>
      </c>
      <c r="IMH225" s="47">
        <f t="shared" si="102"/>
        <v>0</v>
      </c>
      <c r="IMI225" s="47">
        <f t="shared" si="102"/>
        <v>0</v>
      </c>
      <c r="IMJ225" s="47">
        <f t="shared" si="102"/>
        <v>0</v>
      </c>
      <c r="IMK225" s="47">
        <f t="shared" si="102"/>
        <v>0</v>
      </c>
      <c r="IML225" s="47">
        <f t="shared" si="102"/>
        <v>0</v>
      </c>
      <c r="IMM225" s="47">
        <f t="shared" si="102"/>
        <v>0</v>
      </c>
      <c r="IMN225" s="47">
        <f t="shared" si="102"/>
        <v>0</v>
      </c>
      <c r="IMO225" s="47">
        <f t="shared" si="102"/>
        <v>0</v>
      </c>
      <c r="IMP225" s="47">
        <f t="shared" si="102"/>
        <v>0</v>
      </c>
      <c r="IMQ225" s="47">
        <f t="shared" si="102"/>
        <v>0</v>
      </c>
      <c r="IMR225" s="47">
        <f t="shared" si="102"/>
        <v>0</v>
      </c>
      <c r="IMS225" s="47">
        <f t="shared" si="102"/>
        <v>0</v>
      </c>
      <c r="IMT225" s="47">
        <f t="shared" si="102"/>
        <v>0</v>
      </c>
      <c r="IMU225" s="47">
        <f t="shared" si="102"/>
        <v>0</v>
      </c>
      <c r="IMV225" s="47">
        <f t="shared" si="102"/>
        <v>0</v>
      </c>
      <c r="IMW225" s="47">
        <f t="shared" si="102"/>
        <v>0</v>
      </c>
      <c r="IMX225" s="47">
        <f t="shared" si="102"/>
        <v>0</v>
      </c>
      <c r="IMY225" s="47">
        <f t="shared" si="102"/>
        <v>0</v>
      </c>
      <c r="IMZ225" s="47">
        <f t="shared" si="102"/>
        <v>0</v>
      </c>
      <c r="INA225" s="47">
        <f t="shared" si="102"/>
        <v>0</v>
      </c>
      <c r="INB225" s="47">
        <f t="shared" si="102"/>
        <v>0</v>
      </c>
      <c r="INC225" s="47">
        <f t="shared" si="102"/>
        <v>0</v>
      </c>
      <c r="IND225" s="47">
        <f t="shared" si="102"/>
        <v>0</v>
      </c>
      <c r="INE225" s="47">
        <f t="shared" si="102"/>
        <v>0</v>
      </c>
      <c r="INF225" s="47">
        <f t="shared" si="102"/>
        <v>0</v>
      </c>
      <c r="ING225" s="47">
        <f t="shared" si="102"/>
        <v>0</v>
      </c>
      <c r="INH225" s="47">
        <f t="shared" si="102"/>
        <v>0</v>
      </c>
      <c r="INI225" s="47">
        <f t="shared" si="102"/>
        <v>0</v>
      </c>
      <c r="INJ225" s="47">
        <f t="shared" si="102"/>
        <v>0</v>
      </c>
      <c r="INK225" s="47">
        <f t="shared" si="102"/>
        <v>0</v>
      </c>
      <c r="INL225" s="47">
        <f t="shared" si="102"/>
        <v>0</v>
      </c>
      <c r="INM225" s="47">
        <f t="shared" si="102"/>
        <v>0</v>
      </c>
      <c r="INN225" s="47">
        <f t="shared" si="102"/>
        <v>0</v>
      </c>
      <c r="INO225" s="47">
        <f t="shared" si="102"/>
        <v>0</v>
      </c>
      <c r="INP225" s="47">
        <f t="shared" si="102"/>
        <v>0</v>
      </c>
      <c r="INQ225" s="47">
        <f t="shared" si="102"/>
        <v>0</v>
      </c>
      <c r="INR225" s="47">
        <f t="shared" si="102"/>
        <v>0</v>
      </c>
      <c r="INS225" s="47">
        <f t="shared" si="102"/>
        <v>0</v>
      </c>
      <c r="INT225" s="47">
        <f t="shared" si="102"/>
        <v>0</v>
      </c>
      <c r="INU225" s="47">
        <f t="shared" ref="INU225:IQF225" si="103">SUM(INU220:INU224)</f>
        <v>0</v>
      </c>
      <c r="INV225" s="47">
        <f t="shared" si="103"/>
        <v>0</v>
      </c>
      <c r="INW225" s="47">
        <f t="shared" si="103"/>
        <v>0</v>
      </c>
      <c r="INX225" s="47">
        <f t="shared" si="103"/>
        <v>0</v>
      </c>
      <c r="INY225" s="47">
        <f t="shared" si="103"/>
        <v>0</v>
      </c>
      <c r="INZ225" s="47">
        <f t="shared" si="103"/>
        <v>0</v>
      </c>
      <c r="IOA225" s="47">
        <f t="shared" si="103"/>
        <v>0</v>
      </c>
      <c r="IOB225" s="47">
        <f t="shared" si="103"/>
        <v>0</v>
      </c>
      <c r="IOC225" s="47">
        <f t="shared" si="103"/>
        <v>0</v>
      </c>
      <c r="IOD225" s="47">
        <f t="shared" si="103"/>
        <v>0</v>
      </c>
      <c r="IOE225" s="47">
        <f t="shared" si="103"/>
        <v>0</v>
      </c>
      <c r="IOF225" s="47">
        <f t="shared" si="103"/>
        <v>0</v>
      </c>
      <c r="IOG225" s="47">
        <f t="shared" si="103"/>
        <v>0</v>
      </c>
      <c r="IOH225" s="47">
        <f t="shared" si="103"/>
        <v>0</v>
      </c>
      <c r="IOI225" s="47">
        <f t="shared" si="103"/>
        <v>0</v>
      </c>
      <c r="IOJ225" s="47">
        <f t="shared" si="103"/>
        <v>0</v>
      </c>
      <c r="IOK225" s="47">
        <f t="shared" si="103"/>
        <v>0</v>
      </c>
      <c r="IOL225" s="47">
        <f t="shared" si="103"/>
        <v>0</v>
      </c>
      <c r="IOM225" s="47">
        <f t="shared" si="103"/>
        <v>0</v>
      </c>
      <c r="ION225" s="47">
        <f t="shared" si="103"/>
        <v>0</v>
      </c>
      <c r="IOO225" s="47">
        <f t="shared" si="103"/>
        <v>0</v>
      </c>
      <c r="IOP225" s="47">
        <f t="shared" si="103"/>
        <v>0</v>
      </c>
      <c r="IOQ225" s="47">
        <f t="shared" si="103"/>
        <v>0</v>
      </c>
      <c r="IOR225" s="47">
        <f t="shared" si="103"/>
        <v>0</v>
      </c>
      <c r="IOS225" s="47">
        <f t="shared" si="103"/>
        <v>0</v>
      </c>
      <c r="IOT225" s="47">
        <f t="shared" si="103"/>
        <v>0</v>
      </c>
      <c r="IOU225" s="47">
        <f t="shared" si="103"/>
        <v>0</v>
      </c>
      <c r="IOV225" s="47">
        <f t="shared" si="103"/>
        <v>0</v>
      </c>
      <c r="IOW225" s="47">
        <f t="shared" si="103"/>
        <v>0</v>
      </c>
      <c r="IOX225" s="47">
        <f t="shared" si="103"/>
        <v>0</v>
      </c>
      <c r="IOY225" s="47">
        <f t="shared" si="103"/>
        <v>0</v>
      </c>
      <c r="IOZ225" s="47">
        <f t="shared" si="103"/>
        <v>0</v>
      </c>
      <c r="IPA225" s="47">
        <f t="shared" si="103"/>
        <v>0</v>
      </c>
      <c r="IPB225" s="47">
        <f t="shared" si="103"/>
        <v>0</v>
      </c>
      <c r="IPC225" s="47">
        <f t="shared" si="103"/>
        <v>0</v>
      </c>
      <c r="IPD225" s="47">
        <f t="shared" si="103"/>
        <v>0</v>
      </c>
      <c r="IPE225" s="47">
        <f t="shared" si="103"/>
        <v>0</v>
      </c>
      <c r="IPF225" s="47">
        <f t="shared" si="103"/>
        <v>0</v>
      </c>
      <c r="IPG225" s="47">
        <f t="shared" si="103"/>
        <v>0</v>
      </c>
      <c r="IPH225" s="47">
        <f t="shared" si="103"/>
        <v>0</v>
      </c>
      <c r="IPI225" s="47">
        <f t="shared" si="103"/>
        <v>0</v>
      </c>
      <c r="IPJ225" s="47">
        <f t="shared" si="103"/>
        <v>0</v>
      </c>
      <c r="IPK225" s="47">
        <f t="shared" si="103"/>
        <v>0</v>
      </c>
      <c r="IPL225" s="47">
        <f t="shared" si="103"/>
        <v>0</v>
      </c>
      <c r="IPM225" s="47">
        <f t="shared" si="103"/>
        <v>0</v>
      </c>
      <c r="IPN225" s="47">
        <f t="shared" si="103"/>
        <v>0</v>
      </c>
      <c r="IPO225" s="47">
        <f t="shared" si="103"/>
        <v>0</v>
      </c>
      <c r="IPP225" s="47">
        <f t="shared" si="103"/>
        <v>0</v>
      </c>
      <c r="IPQ225" s="47">
        <f t="shared" si="103"/>
        <v>0</v>
      </c>
      <c r="IPR225" s="47">
        <f t="shared" si="103"/>
        <v>0</v>
      </c>
      <c r="IPS225" s="47">
        <f t="shared" si="103"/>
        <v>0</v>
      </c>
      <c r="IPT225" s="47">
        <f t="shared" si="103"/>
        <v>0</v>
      </c>
      <c r="IPU225" s="47">
        <f t="shared" si="103"/>
        <v>0</v>
      </c>
      <c r="IPV225" s="47">
        <f t="shared" si="103"/>
        <v>0</v>
      </c>
      <c r="IPW225" s="47">
        <f t="shared" si="103"/>
        <v>0</v>
      </c>
      <c r="IPX225" s="47">
        <f t="shared" si="103"/>
        <v>0</v>
      </c>
      <c r="IPY225" s="47">
        <f t="shared" si="103"/>
        <v>0</v>
      </c>
      <c r="IPZ225" s="47">
        <f t="shared" si="103"/>
        <v>0</v>
      </c>
      <c r="IQA225" s="47">
        <f t="shared" si="103"/>
        <v>0</v>
      </c>
      <c r="IQB225" s="47">
        <f t="shared" si="103"/>
        <v>0</v>
      </c>
      <c r="IQC225" s="47">
        <f t="shared" si="103"/>
        <v>0</v>
      </c>
      <c r="IQD225" s="47">
        <f t="shared" si="103"/>
        <v>0</v>
      </c>
      <c r="IQE225" s="47">
        <f t="shared" si="103"/>
        <v>0</v>
      </c>
      <c r="IQF225" s="47">
        <f t="shared" si="103"/>
        <v>0</v>
      </c>
      <c r="IQG225" s="47">
        <f t="shared" ref="IQG225:ISR225" si="104">SUM(IQG220:IQG224)</f>
        <v>0</v>
      </c>
      <c r="IQH225" s="47">
        <f t="shared" si="104"/>
        <v>0</v>
      </c>
      <c r="IQI225" s="47">
        <f t="shared" si="104"/>
        <v>0</v>
      </c>
      <c r="IQJ225" s="47">
        <f t="shared" si="104"/>
        <v>0</v>
      </c>
      <c r="IQK225" s="47">
        <f t="shared" si="104"/>
        <v>0</v>
      </c>
      <c r="IQL225" s="47">
        <f t="shared" si="104"/>
        <v>0</v>
      </c>
      <c r="IQM225" s="47">
        <f t="shared" si="104"/>
        <v>0</v>
      </c>
      <c r="IQN225" s="47">
        <f t="shared" si="104"/>
        <v>0</v>
      </c>
      <c r="IQO225" s="47">
        <f t="shared" si="104"/>
        <v>0</v>
      </c>
      <c r="IQP225" s="47">
        <f t="shared" si="104"/>
        <v>0</v>
      </c>
      <c r="IQQ225" s="47">
        <f t="shared" si="104"/>
        <v>0</v>
      </c>
      <c r="IQR225" s="47">
        <f t="shared" si="104"/>
        <v>0</v>
      </c>
      <c r="IQS225" s="47">
        <f t="shared" si="104"/>
        <v>0</v>
      </c>
      <c r="IQT225" s="47">
        <f t="shared" si="104"/>
        <v>0</v>
      </c>
      <c r="IQU225" s="47">
        <f t="shared" si="104"/>
        <v>0</v>
      </c>
      <c r="IQV225" s="47">
        <f t="shared" si="104"/>
        <v>0</v>
      </c>
      <c r="IQW225" s="47">
        <f t="shared" si="104"/>
        <v>0</v>
      </c>
      <c r="IQX225" s="47">
        <f t="shared" si="104"/>
        <v>0</v>
      </c>
      <c r="IQY225" s="47">
        <f t="shared" si="104"/>
        <v>0</v>
      </c>
      <c r="IQZ225" s="47">
        <f t="shared" si="104"/>
        <v>0</v>
      </c>
      <c r="IRA225" s="47">
        <f t="shared" si="104"/>
        <v>0</v>
      </c>
      <c r="IRB225" s="47">
        <f t="shared" si="104"/>
        <v>0</v>
      </c>
      <c r="IRC225" s="47">
        <f t="shared" si="104"/>
        <v>0</v>
      </c>
      <c r="IRD225" s="47">
        <f t="shared" si="104"/>
        <v>0</v>
      </c>
      <c r="IRE225" s="47">
        <f t="shared" si="104"/>
        <v>0</v>
      </c>
      <c r="IRF225" s="47">
        <f t="shared" si="104"/>
        <v>0</v>
      </c>
      <c r="IRG225" s="47">
        <f t="shared" si="104"/>
        <v>0</v>
      </c>
      <c r="IRH225" s="47">
        <f t="shared" si="104"/>
        <v>0</v>
      </c>
      <c r="IRI225" s="47">
        <f t="shared" si="104"/>
        <v>0</v>
      </c>
      <c r="IRJ225" s="47">
        <f t="shared" si="104"/>
        <v>0</v>
      </c>
      <c r="IRK225" s="47">
        <f t="shared" si="104"/>
        <v>0</v>
      </c>
      <c r="IRL225" s="47">
        <f t="shared" si="104"/>
        <v>0</v>
      </c>
      <c r="IRM225" s="47">
        <f t="shared" si="104"/>
        <v>0</v>
      </c>
      <c r="IRN225" s="47">
        <f t="shared" si="104"/>
        <v>0</v>
      </c>
      <c r="IRO225" s="47">
        <f t="shared" si="104"/>
        <v>0</v>
      </c>
      <c r="IRP225" s="47">
        <f t="shared" si="104"/>
        <v>0</v>
      </c>
      <c r="IRQ225" s="47">
        <f t="shared" si="104"/>
        <v>0</v>
      </c>
      <c r="IRR225" s="47">
        <f t="shared" si="104"/>
        <v>0</v>
      </c>
      <c r="IRS225" s="47">
        <f t="shared" si="104"/>
        <v>0</v>
      </c>
      <c r="IRT225" s="47">
        <f t="shared" si="104"/>
        <v>0</v>
      </c>
      <c r="IRU225" s="47">
        <f t="shared" si="104"/>
        <v>0</v>
      </c>
      <c r="IRV225" s="47">
        <f t="shared" si="104"/>
        <v>0</v>
      </c>
      <c r="IRW225" s="47">
        <f t="shared" si="104"/>
        <v>0</v>
      </c>
      <c r="IRX225" s="47">
        <f t="shared" si="104"/>
        <v>0</v>
      </c>
      <c r="IRY225" s="47">
        <f t="shared" si="104"/>
        <v>0</v>
      </c>
      <c r="IRZ225" s="47">
        <f t="shared" si="104"/>
        <v>0</v>
      </c>
      <c r="ISA225" s="47">
        <f t="shared" si="104"/>
        <v>0</v>
      </c>
      <c r="ISB225" s="47">
        <f t="shared" si="104"/>
        <v>0</v>
      </c>
      <c r="ISC225" s="47">
        <f t="shared" si="104"/>
        <v>0</v>
      </c>
      <c r="ISD225" s="47">
        <f t="shared" si="104"/>
        <v>0</v>
      </c>
      <c r="ISE225" s="47">
        <f t="shared" si="104"/>
        <v>0</v>
      </c>
      <c r="ISF225" s="47">
        <f t="shared" si="104"/>
        <v>0</v>
      </c>
      <c r="ISG225" s="47">
        <f t="shared" si="104"/>
        <v>0</v>
      </c>
      <c r="ISH225" s="47">
        <f t="shared" si="104"/>
        <v>0</v>
      </c>
      <c r="ISI225" s="47">
        <f t="shared" si="104"/>
        <v>0</v>
      </c>
      <c r="ISJ225" s="47">
        <f t="shared" si="104"/>
        <v>0</v>
      </c>
      <c r="ISK225" s="47">
        <f t="shared" si="104"/>
        <v>0</v>
      </c>
      <c r="ISL225" s="47">
        <f t="shared" si="104"/>
        <v>0</v>
      </c>
      <c r="ISM225" s="47">
        <f t="shared" si="104"/>
        <v>0</v>
      </c>
      <c r="ISN225" s="47">
        <f t="shared" si="104"/>
        <v>0</v>
      </c>
      <c r="ISO225" s="47">
        <f t="shared" si="104"/>
        <v>0</v>
      </c>
      <c r="ISP225" s="47">
        <f t="shared" si="104"/>
        <v>0</v>
      </c>
      <c r="ISQ225" s="47">
        <f t="shared" si="104"/>
        <v>0</v>
      </c>
      <c r="ISR225" s="47">
        <f t="shared" si="104"/>
        <v>0</v>
      </c>
      <c r="ISS225" s="47">
        <f t="shared" ref="ISS225:IVD225" si="105">SUM(ISS220:ISS224)</f>
        <v>0</v>
      </c>
      <c r="IST225" s="47">
        <f t="shared" si="105"/>
        <v>0</v>
      </c>
      <c r="ISU225" s="47">
        <f t="shared" si="105"/>
        <v>0</v>
      </c>
      <c r="ISV225" s="47">
        <f t="shared" si="105"/>
        <v>0</v>
      </c>
      <c r="ISW225" s="47">
        <f t="shared" si="105"/>
        <v>0</v>
      </c>
      <c r="ISX225" s="47">
        <f t="shared" si="105"/>
        <v>0</v>
      </c>
      <c r="ISY225" s="47">
        <f t="shared" si="105"/>
        <v>0</v>
      </c>
      <c r="ISZ225" s="47">
        <f t="shared" si="105"/>
        <v>0</v>
      </c>
      <c r="ITA225" s="47">
        <f t="shared" si="105"/>
        <v>0</v>
      </c>
      <c r="ITB225" s="47">
        <f t="shared" si="105"/>
        <v>0</v>
      </c>
      <c r="ITC225" s="47">
        <f t="shared" si="105"/>
        <v>0</v>
      </c>
      <c r="ITD225" s="47">
        <f t="shared" si="105"/>
        <v>0</v>
      </c>
      <c r="ITE225" s="47">
        <f t="shared" si="105"/>
        <v>0</v>
      </c>
      <c r="ITF225" s="47">
        <f t="shared" si="105"/>
        <v>0</v>
      </c>
      <c r="ITG225" s="47">
        <f t="shared" si="105"/>
        <v>0</v>
      </c>
      <c r="ITH225" s="47">
        <f t="shared" si="105"/>
        <v>0</v>
      </c>
      <c r="ITI225" s="47">
        <f t="shared" si="105"/>
        <v>0</v>
      </c>
      <c r="ITJ225" s="47">
        <f t="shared" si="105"/>
        <v>0</v>
      </c>
      <c r="ITK225" s="47">
        <f t="shared" si="105"/>
        <v>0</v>
      </c>
      <c r="ITL225" s="47">
        <f t="shared" si="105"/>
        <v>0</v>
      </c>
      <c r="ITM225" s="47">
        <f t="shared" si="105"/>
        <v>0</v>
      </c>
      <c r="ITN225" s="47">
        <f t="shared" si="105"/>
        <v>0</v>
      </c>
      <c r="ITO225" s="47">
        <f t="shared" si="105"/>
        <v>0</v>
      </c>
      <c r="ITP225" s="47">
        <f t="shared" si="105"/>
        <v>0</v>
      </c>
      <c r="ITQ225" s="47">
        <f t="shared" si="105"/>
        <v>0</v>
      </c>
      <c r="ITR225" s="47">
        <f t="shared" si="105"/>
        <v>0</v>
      </c>
      <c r="ITS225" s="47">
        <f t="shared" si="105"/>
        <v>0</v>
      </c>
      <c r="ITT225" s="47">
        <f t="shared" si="105"/>
        <v>0</v>
      </c>
      <c r="ITU225" s="47">
        <f t="shared" si="105"/>
        <v>0</v>
      </c>
      <c r="ITV225" s="47">
        <f t="shared" si="105"/>
        <v>0</v>
      </c>
      <c r="ITW225" s="47">
        <f t="shared" si="105"/>
        <v>0</v>
      </c>
      <c r="ITX225" s="47">
        <f t="shared" si="105"/>
        <v>0</v>
      </c>
      <c r="ITY225" s="47">
        <f t="shared" si="105"/>
        <v>0</v>
      </c>
      <c r="ITZ225" s="47">
        <f t="shared" si="105"/>
        <v>0</v>
      </c>
      <c r="IUA225" s="47">
        <f t="shared" si="105"/>
        <v>0</v>
      </c>
      <c r="IUB225" s="47">
        <f t="shared" si="105"/>
        <v>0</v>
      </c>
      <c r="IUC225" s="47">
        <f t="shared" si="105"/>
        <v>0</v>
      </c>
      <c r="IUD225" s="47">
        <f t="shared" si="105"/>
        <v>0</v>
      </c>
      <c r="IUE225" s="47">
        <f t="shared" si="105"/>
        <v>0</v>
      </c>
      <c r="IUF225" s="47">
        <f t="shared" si="105"/>
        <v>0</v>
      </c>
      <c r="IUG225" s="47">
        <f t="shared" si="105"/>
        <v>0</v>
      </c>
      <c r="IUH225" s="47">
        <f t="shared" si="105"/>
        <v>0</v>
      </c>
      <c r="IUI225" s="47">
        <f t="shared" si="105"/>
        <v>0</v>
      </c>
      <c r="IUJ225" s="47">
        <f t="shared" si="105"/>
        <v>0</v>
      </c>
      <c r="IUK225" s="47">
        <f t="shared" si="105"/>
        <v>0</v>
      </c>
      <c r="IUL225" s="47">
        <f t="shared" si="105"/>
        <v>0</v>
      </c>
      <c r="IUM225" s="47">
        <f t="shared" si="105"/>
        <v>0</v>
      </c>
      <c r="IUN225" s="47">
        <f t="shared" si="105"/>
        <v>0</v>
      </c>
      <c r="IUO225" s="47">
        <f t="shared" si="105"/>
        <v>0</v>
      </c>
      <c r="IUP225" s="47">
        <f t="shared" si="105"/>
        <v>0</v>
      </c>
      <c r="IUQ225" s="47">
        <f t="shared" si="105"/>
        <v>0</v>
      </c>
      <c r="IUR225" s="47">
        <f t="shared" si="105"/>
        <v>0</v>
      </c>
      <c r="IUS225" s="47">
        <f t="shared" si="105"/>
        <v>0</v>
      </c>
      <c r="IUT225" s="47">
        <f t="shared" si="105"/>
        <v>0</v>
      </c>
      <c r="IUU225" s="47">
        <f t="shared" si="105"/>
        <v>0</v>
      </c>
      <c r="IUV225" s="47">
        <f t="shared" si="105"/>
        <v>0</v>
      </c>
      <c r="IUW225" s="47">
        <f t="shared" si="105"/>
        <v>0</v>
      </c>
      <c r="IUX225" s="47">
        <f t="shared" si="105"/>
        <v>0</v>
      </c>
      <c r="IUY225" s="47">
        <f t="shared" si="105"/>
        <v>0</v>
      </c>
      <c r="IUZ225" s="47">
        <f t="shared" si="105"/>
        <v>0</v>
      </c>
      <c r="IVA225" s="47">
        <f t="shared" si="105"/>
        <v>0</v>
      </c>
      <c r="IVB225" s="47">
        <f t="shared" si="105"/>
        <v>0</v>
      </c>
      <c r="IVC225" s="47">
        <f t="shared" si="105"/>
        <v>0</v>
      </c>
      <c r="IVD225" s="47">
        <f t="shared" si="105"/>
        <v>0</v>
      </c>
      <c r="IVE225" s="47">
        <f t="shared" ref="IVE225:IXP225" si="106">SUM(IVE220:IVE224)</f>
        <v>0</v>
      </c>
      <c r="IVF225" s="47">
        <f t="shared" si="106"/>
        <v>0</v>
      </c>
      <c r="IVG225" s="47">
        <f t="shared" si="106"/>
        <v>0</v>
      </c>
      <c r="IVH225" s="47">
        <f t="shared" si="106"/>
        <v>0</v>
      </c>
      <c r="IVI225" s="47">
        <f t="shared" si="106"/>
        <v>0</v>
      </c>
      <c r="IVJ225" s="47">
        <f t="shared" si="106"/>
        <v>0</v>
      </c>
      <c r="IVK225" s="47">
        <f t="shared" si="106"/>
        <v>0</v>
      </c>
      <c r="IVL225" s="47">
        <f t="shared" si="106"/>
        <v>0</v>
      </c>
      <c r="IVM225" s="47">
        <f t="shared" si="106"/>
        <v>0</v>
      </c>
      <c r="IVN225" s="47">
        <f t="shared" si="106"/>
        <v>0</v>
      </c>
      <c r="IVO225" s="47">
        <f t="shared" si="106"/>
        <v>0</v>
      </c>
      <c r="IVP225" s="47">
        <f t="shared" si="106"/>
        <v>0</v>
      </c>
      <c r="IVQ225" s="47">
        <f t="shared" si="106"/>
        <v>0</v>
      </c>
      <c r="IVR225" s="47">
        <f t="shared" si="106"/>
        <v>0</v>
      </c>
      <c r="IVS225" s="47">
        <f t="shared" si="106"/>
        <v>0</v>
      </c>
      <c r="IVT225" s="47">
        <f t="shared" si="106"/>
        <v>0</v>
      </c>
      <c r="IVU225" s="47">
        <f t="shared" si="106"/>
        <v>0</v>
      </c>
      <c r="IVV225" s="47">
        <f t="shared" si="106"/>
        <v>0</v>
      </c>
      <c r="IVW225" s="47">
        <f t="shared" si="106"/>
        <v>0</v>
      </c>
      <c r="IVX225" s="47">
        <f t="shared" si="106"/>
        <v>0</v>
      </c>
      <c r="IVY225" s="47">
        <f t="shared" si="106"/>
        <v>0</v>
      </c>
      <c r="IVZ225" s="47">
        <f t="shared" si="106"/>
        <v>0</v>
      </c>
      <c r="IWA225" s="47">
        <f t="shared" si="106"/>
        <v>0</v>
      </c>
      <c r="IWB225" s="47">
        <f t="shared" si="106"/>
        <v>0</v>
      </c>
      <c r="IWC225" s="47">
        <f t="shared" si="106"/>
        <v>0</v>
      </c>
      <c r="IWD225" s="47">
        <f t="shared" si="106"/>
        <v>0</v>
      </c>
      <c r="IWE225" s="47">
        <f t="shared" si="106"/>
        <v>0</v>
      </c>
      <c r="IWF225" s="47">
        <f t="shared" si="106"/>
        <v>0</v>
      </c>
      <c r="IWG225" s="47">
        <f t="shared" si="106"/>
        <v>0</v>
      </c>
      <c r="IWH225" s="47">
        <f t="shared" si="106"/>
        <v>0</v>
      </c>
      <c r="IWI225" s="47">
        <f t="shared" si="106"/>
        <v>0</v>
      </c>
      <c r="IWJ225" s="47">
        <f t="shared" si="106"/>
        <v>0</v>
      </c>
      <c r="IWK225" s="47">
        <f t="shared" si="106"/>
        <v>0</v>
      </c>
      <c r="IWL225" s="47">
        <f t="shared" si="106"/>
        <v>0</v>
      </c>
      <c r="IWM225" s="47">
        <f t="shared" si="106"/>
        <v>0</v>
      </c>
      <c r="IWN225" s="47">
        <f t="shared" si="106"/>
        <v>0</v>
      </c>
      <c r="IWO225" s="47">
        <f t="shared" si="106"/>
        <v>0</v>
      </c>
      <c r="IWP225" s="47">
        <f t="shared" si="106"/>
        <v>0</v>
      </c>
      <c r="IWQ225" s="47">
        <f t="shared" si="106"/>
        <v>0</v>
      </c>
      <c r="IWR225" s="47">
        <f t="shared" si="106"/>
        <v>0</v>
      </c>
      <c r="IWS225" s="47">
        <f t="shared" si="106"/>
        <v>0</v>
      </c>
      <c r="IWT225" s="47">
        <f t="shared" si="106"/>
        <v>0</v>
      </c>
      <c r="IWU225" s="47">
        <f t="shared" si="106"/>
        <v>0</v>
      </c>
      <c r="IWV225" s="47">
        <f t="shared" si="106"/>
        <v>0</v>
      </c>
      <c r="IWW225" s="47">
        <f t="shared" si="106"/>
        <v>0</v>
      </c>
      <c r="IWX225" s="47">
        <f t="shared" si="106"/>
        <v>0</v>
      </c>
      <c r="IWY225" s="47">
        <f t="shared" si="106"/>
        <v>0</v>
      </c>
      <c r="IWZ225" s="47">
        <f t="shared" si="106"/>
        <v>0</v>
      </c>
      <c r="IXA225" s="47">
        <f t="shared" si="106"/>
        <v>0</v>
      </c>
      <c r="IXB225" s="47">
        <f t="shared" si="106"/>
        <v>0</v>
      </c>
      <c r="IXC225" s="47">
        <f t="shared" si="106"/>
        <v>0</v>
      </c>
      <c r="IXD225" s="47">
        <f t="shared" si="106"/>
        <v>0</v>
      </c>
      <c r="IXE225" s="47">
        <f t="shared" si="106"/>
        <v>0</v>
      </c>
      <c r="IXF225" s="47">
        <f t="shared" si="106"/>
        <v>0</v>
      </c>
      <c r="IXG225" s="47">
        <f t="shared" si="106"/>
        <v>0</v>
      </c>
      <c r="IXH225" s="47">
        <f t="shared" si="106"/>
        <v>0</v>
      </c>
      <c r="IXI225" s="47">
        <f t="shared" si="106"/>
        <v>0</v>
      </c>
      <c r="IXJ225" s="47">
        <f t="shared" si="106"/>
        <v>0</v>
      </c>
      <c r="IXK225" s="47">
        <f t="shared" si="106"/>
        <v>0</v>
      </c>
      <c r="IXL225" s="47">
        <f t="shared" si="106"/>
        <v>0</v>
      </c>
      <c r="IXM225" s="47">
        <f t="shared" si="106"/>
        <v>0</v>
      </c>
      <c r="IXN225" s="47">
        <f t="shared" si="106"/>
        <v>0</v>
      </c>
      <c r="IXO225" s="47">
        <f t="shared" si="106"/>
        <v>0</v>
      </c>
      <c r="IXP225" s="47">
        <f t="shared" si="106"/>
        <v>0</v>
      </c>
      <c r="IXQ225" s="47">
        <f t="shared" ref="IXQ225:JAB225" si="107">SUM(IXQ220:IXQ224)</f>
        <v>0</v>
      </c>
      <c r="IXR225" s="47">
        <f t="shared" si="107"/>
        <v>0</v>
      </c>
      <c r="IXS225" s="47">
        <f t="shared" si="107"/>
        <v>0</v>
      </c>
      <c r="IXT225" s="47">
        <f t="shared" si="107"/>
        <v>0</v>
      </c>
      <c r="IXU225" s="47">
        <f t="shared" si="107"/>
        <v>0</v>
      </c>
      <c r="IXV225" s="47">
        <f t="shared" si="107"/>
        <v>0</v>
      </c>
      <c r="IXW225" s="47">
        <f t="shared" si="107"/>
        <v>0</v>
      </c>
      <c r="IXX225" s="47">
        <f t="shared" si="107"/>
        <v>0</v>
      </c>
      <c r="IXY225" s="47">
        <f t="shared" si="107"/>
        <v>0</v>
      </c>
      <c r="IXZ225" s="47">
        <f t="shared" si="107"/>
        <v>0</v>
      </c>
      <c r="IYA225" s="47">
        <f t="shared" si="107"/>
        <v>0</v>
      </c>
      <c r="IYB225" s="47">
        <f t="shared" si="107"/>
        <v>0</v>
      </c>
      <c r="IYC225" s="47">
        <f t="shared" si="107"/>
        <v>0</v>
      </c>
      <c r="IYD225" s="47">
        <f t="shared" si="107"/>
        <v>0</v>
      </c>
      <c r="IYE225" s="47">
        <f t="shared" si="107"/>
        <v>0</v>
      </c>
      <c r="IYF225" s="47">
        <f t="shared" si="107"/>
        <v>0</v>
      </c>
      <c r="IYG225" s="47">
        <f t="shared" si="107"/>
        <v>0</v>
      </c>
      <c r="IYH225" s="47">
        <f t="shared" si="107"/>
        <v>0</v>
      </c>
      <c r="IYI225" s="47">
        <f t="shared" si="107"/>
        <v>0</v>
      </c>
      <c r="IYJ225" s="47">
        <f t="shared" si="107"/>
        <v>0</v>
      </c>
      <c r="IYK225" s="47">
        <f t="shared" si="107"/>
        <v>0</v>
      </c>
      <c r="IYL225" s="47">
        <f t="shared" si="107"/>
        <v>0</v>
      </c>
      <c r="IYM225" s="47">
        <f t="shared" si="107"/>
        <v>0</v>
      </c>
      <c r="IYN225" s="47">
        <f t="shared" si="107"/>
        <v>0</v>
      </c>
      <c r="IYO225" s="47">
        <f t="shared" si="107"/>
        <v>0</v>
      </c>
      <c r="IYP225" s="47">
        <f t="shared" si="107"/>
        <v>0</v>
      </c>
      <c r="IYQ225" s="47">
        <f t="shared" si="107"/>
        <v>0</v>
      </c>
      <c r="IYR225" s="47">
        <f t="shared" si="107"/>
        <v>0</v>
      </c>
      <c r="IYS225" s="47">
        <f t="shared" si="107"/>
        <v>0</v>
      </c>
      <c r="IYT225" s="47">
        <f t="shared" si="107"/>
        <v>0</v>
      </c>
      <c r="IYU225" s="47">
        <f t="shared" si="107"/>
        <v>0</v>
      </c>
      <c r="IYV225" s="47">
        <f t="shared" si="107"/>
        <v>0</v>
      </c>
      <c r="IYW225" s="47">
        <f t="shared" si="107"/>
        <v>0</v>
      </c>
      <c r="IYX225" s="47">
        <f t="shared" si="107"/>
        <v>0</v>
      </c>
      <c r="IYY225" s="47">
        <f t="shared" si="107"/>
        <v>0</v>
      </c>
      <c r="IYZ225" s="47">
        <f t="shared" si="107"/>
        <v>0</v>
      </c>
      <c r="IZA225" s="47">
        <f t="shared" si="107"/>
        <v>0</v>
      </c>
      <c r="IZB225" s="47">
        <f t="shared" si="107"/>
        <v>0</v>
      </c>
      <c r="IZC225" s="47">
        <f t="shared" si="107"/>
        <v>0</v>
      </c>
      <c r="IZD225" s="47">
        <f t="shared" si="107"/>
        <v>0</v>
      </c>
      <c r="IZE225" s="47">
        <f t="shared" si="107"/>
        <v>0</v>
      </c>
      <c r="IZF225" s="47">
        <f t="shared" si="107"/>
        <v>0</v>
      </c>
      <c r="IZG225" s="47">
        <f t="shared" si="107"/>
        <v>0</v>
      </c>
      <c r="IZH225" s="47">
        <f t="shared" si="107"/>
        <v>0</v>
      </c>
      <c r="IZI225" s="47">
        <f t="shared" si="107"/>
        <v>0</v>
      </c>
      <c r="IZJ225" s="47">
        <f t="shared" si="107"/>
        <v>0</v>
      </c>
      <c r="IZK225" s="47">
        <f t="shared" si="107"/>
        <v>0</v>
      </c>
      <c r="IZL225" s="47">
        <f t="shared" si="107"/>
        <v>0</v>
      </c>
      <c r="IZM225" s="47">
        <f t="shared" si="107"/>
        <v>0</v>
      </c>
      <c r="IZN225" s="47">
        <f t="shared" si="107"/>
        <v>0</v>
      </c>
      <c r="IZO225" s="47">
        <f t="shared" si="107"/>
        <v>0</v>
      </c>
      <c r="IZP225" s="47">
        <f t="shared" si="107"/>
        <v>0</v>
      </c>
      <c r="IZQ225" s="47">
        <f t="shared" si="107"/>
        <v>0</v>
      </c>
      <c r="IZR225" s="47">
        <f t="shared" si="107"/>
        <v>0</v>
      </c>
      <c r="IZS225" s="47">
        <f t="shared" si="107"/>
        <v>0</v>
      </c>
      <c r="IZT225" s="47">
        <f t="shared" si="107"/>
        <v>0</v>
      </c>
      <c r="IZU225" s="47">
        <f t="shared" si="107"/>
        <v>0</v>
      </c>
      <c r="IZV225" s="47">
        <f t="shared" si="107"/>
        <v>0</v>
      </c>
      <c r="IZW225" s="47">
        <f t="shared" si="107"/>
        <v>0</v>
      </c>
      <c r="IZX225" s="47">
        <f t="shared" si="107"/>
        <v>0</v>
      </c>
      <c r="IZY225" s="47">
        <f t="shared" si="107"/>
        <v>0</v>
      </c>
      <c r="IZZ225" s="47">
        <f t="shared" si="107"/>
        <v>0</v>
      </c>
      <c r="JAA225" s="47">
        <f t="shared" si="107"/>
        <v>0</v>
      </c>
      <c r="JAB225" s="47">
        <f t="shared" si="107"/>
        <v>0</v>
      </c>
      <c r="JAC225" s="47">
        <f t="shared" ref="JAC225:JCN225" si="108">SUM(JAC220:JAC224)</f>
        <v>0</v>
      </c>
      <c r="JAD225" s="47">
        <f t="shared" si="108"/>
        <v>0</v>
      </c>
      <c r="JAE225" s="47">
        <f t="shared" si="108"/>
        <v>0</v>
      </c>
      <c r="JAF225" s="47">
        <f t="shared" si="108"/>
        <v>0</v>
      </c>
      <c r="JAG225" s="47">
        <f t="shared" si="108"/>
        <v>0</v>
      </c>
      <c r="JAH225" s="47">
        <f t="shared" si="108"/>
        <v>0</v>
      </c>
      <c r="JAI225" s="47">
        <f t="shared" si="108"/>
        <v>0</v>
      </c>
      <c r="JAJ225" s="47">
        <f t="shared" si="108"/>
        <v>0</v>
      </c>
      <c r="JAK225" s="47">
        <f t="shared" si="108"/>
        <v>0</v>
      </c>
      <c r="JAL225" s="47">
        <f t="shared" si="108"/>
        <v>0</v>
      </c>
      <c r="JAM225" s="47">
        <f t="shared" si="108"/>
        <v>0</v>
      </c>
      <c r="JAN225" s="47">
        <f t="shared" si="108"/>
        <v>0</v>
      </c>
      <c r="JAO225" s="47">
        <f t="shared" si="108"/>
        <v>0</v>
      </c>
      <c r="JAP225" s="47">
        <f t="shared" si="108"/>
        <v>0</v>
      </c>
      <c r="JAQ225" s="47">
        <f t="shared" si="108"/>
        <v>0</v>
      </c>
      <c r="JAR225" s="47">
        <f t="shared" si="108"/>
        <v>0</v>
      </c>
      <c r="JAS225" s="47">
        <f t="shared" si="108"/>
        <v>0</v>
      </c>
      <c r="JAT225" s="47">
        <f t="shared" si="108"/>
        <v>0</v>
      </c>
      <c r="JAU225" s="47">
        <f t="shared" si="108"/>
        <v>0</v>
      </c>
      <c r="JAV225" s="47">
        <f t="shared" si="108"/>
        <v>0</v>
      </c>
      <c r="JAW225" s="47">
        <f t="shared" si="108"/>
        <v>0</v>
      </c>
      <c r="JAX225" s="47">
        <f t="shared" si="108"/>
        <v>0</v>
      </c>
      <c r="JAY225" s="47">
        <f t="shared" si="108"/>
        <v>0</v>
      </c>
      <c r="JAZ225" s="47">
        <f t="shared" si="108"/>
        <v>0</v>
      </c>
      <c r="JBA225" s="47">
        <f t="shared" si="108"/>
        <v>0</v>
      </c>
      <c r="JBB225" s="47">
        <f t="shared" si="108"/>
        <v>0</v>
      </c>
      <c r="JBC225" s="47">
        <f t="shared" si="108"/>
        <v>0</v>
      </c>
      <c r="JBD225" s="47">
        <f t="shared" si="108"/>
        <v>0</v>
      </c>
      <c r="JBE225" s="47">
        <f t="shared" si="108"/>
        <v>0</v>
      </c>
      <c r="JBF225" s="47">
        <f t="shared" si="108"/>
        <v>0</v>
      </c>
      <c r="JBG225" s="47">
        <f t="shared" si="108"/>
        <v>0</v>
      </c>
      <c r="JBH225" s="47">
        <f t="shared" si="108"/>
        <v>0</v>
      </c>
      <c r="JBI225" s="47">
        <f t="shared" si="108"/>
        <v>0</v>
      </c>
      <c r="JBJ225" s="47">
        <f t="shared" si="108"/>
        <v>0</v>
      </c>
      <c r="JBK225" s="47">
        <f t="shared" si="108"/>
        <v>0</v>
      </c>
      <c r="JBL225" s="47">
        <f t="shared" si="108"/>
        <v>0</v>
      </c>
      <c r="JBM225" s="47">
        <f t="shared" si="108"/>
        <v>0</v>
      </c>
      <c r="JBN225" s="47">
        <f t="shared" si="108"/>
        <v>0</v>
      </c>
      <c r="JBO225" s="47">
        <f t="shared" si="108"/>
        <v>0</v>
      </c>
      <c r="JBP225" s="47">
        <f t="shared" si="108"/>
        <v>0</v>
      </c>
      <c r="JBQ225" s="47">
        <f t="shared" si="108"/>
        <v>0</v>
      </c>
      <c r="JBR225" s="47">
        <f t="shared" si="108"/>
        <v>0</v>
      </c>
      <c r="JBS225" s="47">
        <f t="shared" si="108"/>
        <v>0</v>
      </c>
      <c r="JBT225" s="47">
        <f t="shared" si="108"/>
        <v>0</v>
      </c>
      <c r="JBU225" s="47">
        <f t="shared" si="108"/>
        <v>0</v>
      </c>
      <c r="JBV225" s="47">
        <f t="shared" si="108"/>
        <v>0</v>
      </c>
      <c r="JBW225" s="47">
        <f t="shared" si="108"/>
        <v>0</v>
      </c>
      <c r="JBX225" s="47">
        <f t="shared" si="108"/>
        <v>0</v>
      </c>
      <c r="JBY225" s="47">
        <f t="shared" si="108"/>
        <v>0</v>
      </c>
      <c r="JBZ225" s="47">
        <f t="shared" si="108"/>
        <v>0</v>
      </c>
      <c r="JCA225" s="47">
        <f t="shared" si="108"/>
        <v>0</v>
      </c>
      <c r="JCB225" s="47">
        <f t="shared" si="108"/>
        <v>0</v>
      </c>
      <c r="JCC225" s="47">
        <f t="shared" si="108"/>
        <v>0</v>
      </c>
      <c r="JCD225" s="47">
        <f t="shared" si="108"/>
        <v>0</v>
      </c>
      <c r="JCE225" s="47">
        <f t="shared" si="108"/>
        <v>0</v>
      </c>
      <c r="JCF225" s="47">
        <f t="shared" si="108"/>
        <v>0</v>
      </c>
      <c r="JCG225" s="47">
        <f t="shared" si="108"/>
        <v>0</v>
      </c>
      <c r="JCH225" s="47">
        <f t="shared" si="108"/>
        <v>0</v>
      </c>
      <c r="JCI225" s="47">
        <f t="shared" si="108"/>
        <v>0</v>
      </c>
      <c r="JCJ225" s="47">
        <f t="shared" si="108"/>
        <v>0</v>
      </c>
      <c r="JCK225" s="47">
        <f t="shared" si="108"/>
        <v>0</v>
      </c>
      <c r="JCL225" s="47">
        <f t="shared" si="108"/>
        <v>0</v>
      </c>
      <c r="JCM225" s="47">
        <f t="shared" si="108"/>
        <v>0</v>
      </c>
      <c r="JCN225" s="47">
        <f t="shared" si="108"/>
        <v>0</v>
      </c>
      <c r="JCO225" s="47">
        <f t="shared" ref="JCO225:JEZ225" si="109">SUM(JCO220:JCO224)</f>
        <v>0</v>
      </c>
      <c r="JCP225" s="47">
        <f t="shared" si="109"/>
        <v>0</v>
      </c>
      <c r="JCQ225" s="47">
        <f t="shared" si="109"/>
        <v>0</v>
      </c>
      <c r="JCR225" s="47">
        <f t="shared" si="109"/>
        <v>0</v>
      </c>
      <c r="JCS225" s="47">
        <f t="shared" si="109"/>
        <v>0</v>
      </c>
      <c r="JCT225" s="47">
        <f t="shared" si="109"/>
        <v>0</v>
      </c>
      <c r="JCU225" s="47">
        <f t="shared" si="109"/>
        <v>0</v>
      </c>
      <c r="JCV225" s="47">
        <f t="shared" si="109"/>
        <v>0</v>
      </c>
      <c r="JCW225" s="47">
        <f t="shared" si="109"/>
        <v>0</v>
      </c>
      <c r="JCX225" s="47">
        <f t="shared" si="109"/>
        <v>0</v>
      </c>
      <c r="JCY225" s="47">
        <f t="shared" si="109"/>
        <v>0</v>
      </c>
      <c r="JCZ225" s="47">
        <f t="shared" si="109"/>
        <v>0</v>
      </c>
      <c r="JDA225" s="47">
        <f t="shared" si="109"/>
        <v>0</v>
      </c>
      <c r="JDB225" s="47">
        <f t="shared" si="109"/>
        <v>0</v>
      </c>
      <c r="JDC225" s="47">
        <f t="shared" si="109"/>
        <v>0</v>
      </c>
      <c r="JDD225" s="47">
        <f t="shared" si="109"/>
        <v>0</v>
      </c>
      <c r="JDE225" s="47">
        <f t="shared" si="109"/>
        <v>0</v>
      </c>
      <c r="JDF225" s="47">
        <f t="shared" si="109"/>
        <v>0</v>
      </c>
      <c r="JDG225" s="47">
        <f t="shared" si="109"/>
        <v>0</v>
      </c>
      <c r="JDH225" s="47">
        <f t="shared" si="109"/>
        <v>0</v>
      </c>
      <c r="JDI225" s="47">
        <f t="shared" si="109"/>
        <v>0</v>
      </c>
      <c r="JDJ225" s="47">
        <f t="shared" si="109"/>
        <v>0</v>
      </c>
      <c r="JDK225" s="47">
        <f t="shared" si="109"/>
        <v>0</v>
      </c>
      <c r="JDL225" s="47">
        <f t="shared" si="109"/>
        <v>0</v>
      </c>
      <c r="JDM225" s="47">
        <f t="shared" si="109"/>
        <v>0</v>
      </c>
      <c r="JDN225" s="47">
        <f t="shared" si="109"/>
        <v>0</v>
      </c>
      <c r="JDO225" s="47">
        <f t="shared" si="109"/>
        <v>0</v>
      </c>
      <c r="JDP225" s="47">
        <f t="shared" si="109"/>
        <v>0</v>
      </c>
      <c r="JDQ225" s="47">
        <f t="shared" si="109"/>
        <v>0</v>
      </c>
      <c r="JDR225" s="47">
        <f t="shared" si="109"/>
        <v>0</v>
      </c>
      <c r="JDS225" s="47">
        <f t="shared" si="109"/>
        <v>0</v>
      </c>
      <c r="JDT225" s="47">
        <f t="shared" si="109"/>
        <v>0</v>
      </c>
      <c r="JDU225" s="47">
        <f t="shared" si="109"/>
        <v>0</v>
      </c>
      <c r="JDV225" s="47">
        <f t="shared" si="109"/>
        <v>0</v>
      </c>
      <c r="JDW225" s="47">
        <f t="shared" si="109"/>
        <v>0</v>
      </c>
      <c r="JDX225" s="47">
        <f t="shared" si="109"/>
        <v>0</v>
      </c>
      <c r="JDY225" s="47">
        <f t="shared" si="109"/>
        <v>0</v>
      </c>
      <c r="JDZ225" s="47">
        <f t="shared" si="109"/>
        <v>0</v>
      </c>
      <c r="JEA225" s="47">
        <f t="shared" si="109"/>
        <v>0</v>
      </c>
      <c r="JEB225" s="47">
        <f t="shared" si="109"/>
        <v>0</v>
      </c>
      <c r="JEC225" s="47">
        <f t="shared" si="109"/>
        <v>0</v>
      </c>
      <c r="JED225" s="47">
        <f t="shared" si="109"/>
        <v>0</v>
      </c>
      <c r="JEE225" s="47">
        <f t="shared" si="109"/>
        <v>0</v>
      </c>
      <c r="JEF225" s="47">
        <f t="shared" si="109"/>
        <v>0</v>
      </c>
      <c r="JEG225" s="47">
        <f t="shared" si="109"/>
        <v>0</v>
      </c>
      <c r="JEH225" s="47">
        <f t="shared" si="109"/>
        <v>0</v>
      </c>
      <c r="JEI225" s="47">
        <f t="shared" si="109"/>
        <v>0</v>
      </c>
      <c r="JEJ225" s="47">
        <f t="shared" si="109"/>
        <v>0</v>
      </c>
      <c r="JEK225" s="47">
        <f t="shared" si="109"/>
        <v>0</v>
      </c>
      <c r="JEL225" s="47">
        <f t="shared" si="109"/>
        <v>0</v>
      </c>
      <c r="JEM225" s="47">
        <f t="shared" si="109"/>
        <v>0</v>
      </c>
      <c r="JEN225" s="47">
        <f t="shared" si="109"/>
        <v>0</v>
      </c>
      <c r="JEO225" s="47">
        <f t="shared" si="109"/>
        <v>0</v>
      </c>
      <c r="JEP225" s="47">
        <f t="shared" si="109"/>
        <v>0</v>
      </c>
      <c r="JEQ225" s="47">
        <f t="shared" si="109"/>
        <v>0</v>
      </c>
      <c r="JER225" s="47">
        <f t="shared" si="109"/>
        <v>0</v>
      </c>
      <c r="JES225" s="47">
        <f t="shared" si="109"/>
        <v>0</v>
      </c>
      <c r="JET225" s="47">
        <f t="shared" si="109"/>
        <v>0</v>
      </c>
      <c r="JEU225" s="47">
        <f t="shared" si="109"/>
        <v>0</v>
      </c>
      <c r="JEV225" s="47">
        <f t="shared" si="109"/>
        <v>0</v>
      </c>
      <c r="JEW225" s="47">
        <f t="shared" si="109"/>
        <v>0</v>
      </c>
      <c r="JEX225" s="47">
        <f t="shared" si="109"/>
        <v>0</v>
      </c>
      <c r="JEY225" s="47">
        <f t="shared" si="109"/>
        <v>0</v>
      </c>
      <c r="JEZ225" s="47">
        <f t="shared" si="109"/>
        <v>0</v>
      </c>
      <c r="JFA225" s="47">
        <f t="shared" ref="JFA225:JHL225" si="110">SUM(JFA220:JFA224)</f>
        <v>0</v>
      </c>
      <c r="JFB225" s="47">
        <f t="shared" si="110"/>
        <v>0</v>
      </c>
      <c r="JFC225" s="47">
        <f t="shared" si="110"/>
        <v>0</v>
      </c>
      <c r="JFD225" s="47">
        <f t="shared" si="110"/>
        <v>0</v>
      </c>
      <c r="JFE225" s="47">
        <f t="shared" si="110"/>
        <v>0</v>
      </c>
      <c r="JFF225" s="47">
        <f t="shared" si="110"/>
        <v>0</v>
      </c>
      <c r="JFG225" s="47">
        <f t="shared" si="110"/>
        <v>0</v>
      </c>
      <c r="JFH225" s="47">
        <f t="shared" si="110"/>
        <v>0</v>
      </c>
      <c r="JFI225" s="47">
        <f t="shared" si="110"/>
        <v>0</v>
      </c>
      <c r="JFJ225" s="47">
        <f t="shared" si="110"/>
        <v>0</v>
      </c>
      <c r="JFK225" s="47">
        <f t="shared" si="110"/>
        <v>0</v>
      </c>
      <c r="JFL225" s="47">
        <f t="shared" si="110"/>
        <v>0</v>
      </c>
      <c r="JFM225" s="47">
        <f t="shared" si="110"/>
        <v>0</v>
      </c>
      <c r="JFN225" s="47">
        <f t="shared" si="110"/>
        <v>0</v>
      </c>
      <c r="JFO225" s="47">
        <f t="shared" si="110"/>
        <v>0</v>
      </c>
      <c r="JFP225" s="47">
        <f t="shared" si="110"/>
        <v>0</v>
      </c>
      <c r="JFQ225" s="47">
        <f t="shared" si="110"/>
        <v>0</v>
      </c>
      <c r="JFR225" s="47">
        <f t="shared" si="110"/>
        <v>0</v>
      </c>
      <c r="JFS225" s="47">
        <f t="shared" si="110"/>
        <v>0</v>
      </c>
      <c r="JFT225" s="47">
        <f t="shared" si="110"/>
        <v>0</v>
      </c>
      <c r="JFU225" s="47">
        <f t="shared" si="110"/>
        <v>0</v>
      </c>
      <c r="JFV225" s="47">
        <f t="shared" si="110"/>
        <v>0</v>
      </c>
      <c r="JFW225" s="47">
        <f t="shared" si="110"/>
        <v>0</v>
      </c>
      <c r="JFX225" s="47">
        <f t="shared" si="110"/>
        <v>0</v>
      </c>
      <c r="JFY225" s="47">
        <f t="shared" si="110"/>
        <v>0</v>
      </c>
      <c r="JFZ225" s="47">
        <f t="shared" si="110"/>
        <v>0</v>
      </c>
      <c r="JGA225" s="47">
        <f t="shared" si="110"/>
        <v>0</v>
      </c>
      <c r="JGB225" s="47">
        <f t="shared" si="110"/>
        <v>0</v>
      </c>
      <c r="JGC225" s="47">
        <f t="shared" si="110"/>
        <v>0</v>
      </c>
      <c r="JGD225" s="47">
        <f t="shared" si="110"/>
        <v>0</v>
      </c>
      <c r="JGE225" s="47">
        <f t="shared" si="110"/>
        <v>0</v>
      </c>
      <c r="JGF225" s="47">
        <f t="shared" si="110"/>
        <v>0</v>
      </c>
      <c r="JGG225" s="47">
        <f t="shared" si="110"/>
        <v>0</v>
      </c>
      <c r="JGH225" s="47">
        <f t="shared" si="110"/>
        <v>0</v>
      </c>
      <c r="JGI225" s="47">
        <f t="shared" si="110"/>
        <v>0</v>
      </c>
      <c r="JGJ225" s="47">
        <f t="shared" si="110"/>
        <v>0</v>
      </c>
      <c r="JGK225" s="47">
        <f t="shared" si="110"/>
        <v>0</v>
      </c>
      <c r="JGL225" s="47">
        <f t="shared" si="110"/>
        <v>0</v>
      </c>
      <c r="JGM225" s="47">
        <f t="shared" si="110"/>
        <v>0</v>
      </c>
      <c r="JGN225" s="47">
        <f t="shared" si="110"/>
        <v>0</v>
      </c>
      <c r="JGO225" s="47">
        <f t="shared" si="110"/>
        <v>0</v>
      </c>
      <c r="JGP225" s="47">
        <f t="shared" si="110"/>
        <v>0</v>
      </c>
      <c r="JGQ225" s="47">
        <f t="shared" si="110"/>
        <v>0</v>
      </c>
      <c r="JGR225" s="47">
        <f t="shared" si="110"/>
        <v>0</v>
      </c>
      <c r="JGS225" s="47">
        <f t="shared" si="110"/>
        <v>0</v>
      </c>
      <c r="JGT225" s="47">
        <f t="shared" si="110"/>
        <v>0</v>
      </c>
      <c r="JGU225" s="47">
        <f t="shared" si="110"/>
        <v>0</v>
      </c>
      <c r="JGV225" s="47">
        <f t="shared" si="110"/>
        <v>0</v>
      </c>
      <c r="JGW225" s="47">
        <f t="shared" si="110"/>
        <v>0</v>
      </c>
      <c r="JGX225" s="47">
        <f t="shared" si="110"/>
        <v>0</v>
      </c>
      <c r="JGY225" s="47">
        <f t="shared" si="110"/>
        <v>0</v>
      </c>
      <c r="JGZ225" s="47">
        <f t="shared" si="110"/>
        <v>0</v>
      </c>
      <c r="JHA225" s="47">
        <f t="shared" si="110"/>
        <v>0</v>
      </c>
      <c r="JHB225" s="47">
        <f t="shared" si="110"/>
        <v>0</v>
      </c>
      <c r="JHC225" s="47">
        <f t="shared" si="110"/>
        <v>0</v>
      </c>
      <c r="JHD225" s="47">
        <f t="shared" si="110"/>
        <v>0</v>
      </c>
      <c r="JHE225" s="47">
        <f t="shared" si="110"/>
        <v>0</v>
      </c>
      <c r="JHF225" s="47">
        <f t="shared" si="110"/>
        <v>0</v>
      </c>
      <c r="JHG225" s="47">
        <f t="shared" si="110"/>
        <v>0</v>
      </c>
      <c r="JHH225" s="47">
        <f t="shared" si="110"/>
        <v>0</v>
      </c>
      <c r="JHI225" s="47">
        <f t="shared" si="110"/>
        <v>0</v>
      </c>
      <c r="JHJ225" s="47">
        <f t="shared" si="110"/>
        <v>0</v>
      </c>
      <c r="JHK225" s="47">
        <f t="shared" si="110"/>
        <v>0</v>
      </c>
      <c r="JHL225" s="47">
        <f t="shared" si="110"/>
        <v>0</v>
      </c>
      <c r="JHM225" s="47">
        <f t="shared" ref="JHM225:JJX225" si="111">SUM(JHM220:JHM224)</f>
        <v>0</v>
      </c>
      <c r="JHN225" s="47">
        <f t="shared" si="111"/>
        <v>0</v>
      </c>
      <c r="JHO225" s="47">
        <f t="shared" si="111"/>
        <v>0</v>
      </c>
      <c r="JHP225" s="47">
        <f t="shared" si="111"/>
        <v>0</v>
      </c>
      <c r="JHQ225" s="47">
        <f t="shared" si="111"/>
        <v>0</v>
      </c>
      <c r="JHR225" s="47">
        <f t="shared" si="111"/>
        <v>0</v>
      </c>
      <c r="JHS225" s="47">
        <f t="shared" si="111"/>
        <v>0</v>
      </c>
      <c r="JHT225" s="47">
        <f t="shared" si="111"/>
        <v>0</v>
      </c>
      <c r="JHU225" s="47">
        <f t="shared" si="111"/>
        <v>0</v>
      </c>
      <c r="JHV225" s="47">
        <f t="shared" si="111"/>
        <v>0</v>
      </c>
      <c r="JHW225" s="47">
        <f t="shared" si="111"/>
        <v>0</v>
      </c>
      <c r="JHX225" s="47">
        <f t="shared" si="111"/>
        <v>0</v>
      </c>
      <c r="JHY225" s="47">
        <f t="shared" si="111"/>
        <v>0</v>
      </c>
      <c r="JHZ225" s="47">
        <f t="shared" si="111"/>
        <v>0</v>
      </c>
      <c r="JIA225" s="47">
        <f t="shared" si="111"/>
        <v>0</v>
      </c>
      <c r="JIB225" s="47">
        <f t="shared" si="111"/>
        <v>0</v>
      </c>
      <c r="JIC225" s="47">
        <f t="shared" si="111"/>
        <v>0</v>
      </c>
      <c r="JID225" s="47">
        <f t="shared" si="111"/>
        <v>0</v>
      </c>
      <c r="JIE225" s="47">
        <f t="shared" si="111"/>
        <v>0</v>
      </c>
      <c r="JIF225" s="47">
        <f t="shared" si="111"/>
        <v>0</v>
      </c>
      <c r="JIG225" s="47">
        <f t="shared" si="111"/>
        <v>0</v>
      </c>
      <c r="JIH225" s="47">
        <f t="shared" si="111"/>
        <v>0</v>
      </c>
      <c r="JII225" s="47">
        <f t="shared" si="111"/>
        <v>0</v>
      </c>
      <c r="JIJ225" s="47">
        <f t="shared" si="111"/>
        <v>0</v>
      </c>
      <c r="JIK225" s="47">
        <f t="shared" si="111"/>
        <v>0</v>
      </c>
      <c r="JIL225" s="47">
        <f t="shared" si="111"/>
        <v>0</v>
      </c>
      <c r="JIM225" s="47">
        <f t="shared" si="111"/>
        <v>0</v>
      </c>
      <c r="JIN225" s="47">
        <f t="shared" si="111"/>
        <v>0</v>
      </c>
      <c r="JIO225" s="47">
        <f t="shared" si="111"/>
        <v>0</v>
      </c>
      <c r="JIP225" s="47">
        <f t="shared" si="111"/>
        <v>0</v>
      </c>
      <c r="JIQ225" s="47">
        <f t="shared" si="111"/>
        <v>0</v>
      </c>
      <c r="JIR225" s="47">
        <f t="shared" si="111"/>
        <v>0</v>
      </c>
      <c r="JIS225" s="47">
        <f t="shared" si="111"/>
        <v>0</v>
      </c>
      <c r="JIT225" s="47">
        <f t="shared" si="111"/>
        <v>0</v>
      </c>
      <c r="JIU225" s="47">
        <f t="shared" si="111"/>
        <v>0</v>
      </c>
      <c r="JIV225" s="47">
        <f t="shared" si="111"/>
        <v>0</v>
      </c>
      <c r="JIW225" s="47">
        <f t="shared" si="111"/>
        <v>0</v>
      </c>
      <c r="JIX225" s="47">
        <f t="shared" si="111"/>
        <v>0</v>
      </c>
      <c r="JIY225" s="47">
        <f t="shared" si="111"/>
        <v>0</v>
      </c>
      <c r="JIZ225" s="47">
        <f t="shared" si="111"/>
        <v>0</v>
      </c>
      <c r="JJA225" s="47">
        <f t="shared" si="111"/>
        <v>0</v>
      </c>
      <c r="JJB225" s="47">
        <f t="shared" si="111"/>
        <v>0</v>
      </c>
      <c r="JJC225" s="47">
        <f t="shared" si="111"/>
        <v>0</v>
      </c>
      <c r="JJD225" s="47">
        <f t="shared" si="111"/>
        <v>0</v>
      </c>
      <c r="JJE225" s="47">
        <f t="shared" si="111"/>
        <v>0</v>
      </c>
      <c r="JJF225" s="47">
        <f t="shared" si="111"/>
        <v>0</v>
      </c>
      <c r="JJG225" s="47">
        <f t="shared" si="111"/>
        <v>0</v>
      </c>
      <c r="JJH225" s="47">
        <f t="shared" si="111"/>
        <v>0</v>
      </c>
      <c r="JJI225" s="47">
        <f t="shared" si="111"/>
        <v>0</v>
      </c>
      <c r="JJJ225" s="47">
        <f t="shared" si="111"/>
        <v>0</v>
      </c>
      <c r="JJK225" s="47">
        <f t="shared" si="111"/>
        <v>0</v>
      </c>
      <c r="JJL225" s="47">
        <f t="shared" si="111"/>
        <v>0</v>
      </c>
      <c r="JJM225" s="47">
        <f t="shared" si="111"/>
        <v>0</v>
      </c>
      <c r="JJN225" s="47">
        <f t="shared" si="111"/>
        <v>0</v>
      </c>
      <c r="JJO225" s="47">
        <f t="shared" si="111"/>
        <v>0</v>
      </c>
      <c r="JJP225" s="47">
        <f t="shared" si="111"/>
        <v>0</v>
      </c>
      <c r="JJQ225" s="47">
        <f t="shared" si="111"/>
        <v>0</v>
      </c>
      <c r="JJR225" s="47">
        <f t="shared" si="111"/>
        <v>0</v>
      </c>
      <c r="JJS225" s="47">
        <f t="shared" si="111"/>
        <v>0</v>
      </c>
      <c r="JJT225" s="47">
        <f t="shared" si="111"/>
        <v>0</v>
      </c>
      <c r="JJU225" s="47">
        <f t="shared" si="111"/>
        <v>0</v>
      </c>
      <c r="JJV225" s="47">
        <f t="shared" si="111"/>
        <v>0</v>
      </c>
      <c r="JJW225" s="47">
        <f t="shared" si="111"/>
        <v>0</v>
      </c>
      <c r="JJX225" s="47">
        <f t="shared" si="111"/>
        <v>0</v>
      </c>
      <c r="JJY225" s="47">
        <f t="shared" ref="JJY225:JMJ225" si="112">SUM(JJY220:JJY224)</f>
        <v>0</v>
      </c>
      <c r="JJZ225" s="47">
        <f t="shared" si="112"/>
        <v>0</v>
      </c>
      <c r="JKA225" s="47">
        <f t="shared" si="112"/>
        <v>0</v>
      </c>
      <c r="JKB225" s="47">
        <f t="shared" si="112"/>
        <v>0</v>
      </c>
      <c r="JKC225" s="47">
        <f t="shared" si="112"/>
        <v>0</v>
      </c>
      <c r="JKD225" s="47">
        <f t="shared" si="112"/>
        <v>0</v>
      </c>
      <c r="JKE225" s="47">
        <f t="shared" si="112"/>
        <v>0</v>
      </c>
      <c r="JKF225" s="47">
        <f t="shared" si="112"/>
        <v>0</v>
      </c>
      <c r="JKG225" s="47">
        <f t="shared" si="112"/>
        <v>0</v>
      </c>
      <c r="JKH225" s="47">
        <f t="shared" si="112"/>
        <v>0</v>
      </c>
      <c r="JKI225" s="47">
        <f t="shared" si="112"/>
        <v>0</v>
      </c>
      <c r="JKJ225" s="47">
        <f t="shared" si="112"/>
        <v>0</v>
      </c>
      <c r="JKK225" s="47">
        <f t="shared" si="112"/>
        <v>0</v>
      </c>
      <c r="JKL225" s="47">
        <f t="shared" si="112"/>
        <v>0</v>
      </c>
      <c r="JKM225" s="47">
        <f t="shared" si="112"/>
        <v>0</v>
      </c>
      <c r="JKN225" s="47">
        <f t="shared" si="112"/>
        <v>0</v>
      </c>
      <c r="JKO225" s="47">
        <f t="shared" si="112"/>
        <v>0</v>
      </c>
      <c r="JKP225" s="47">
        <f t="shared" si="112"/>
        <v>0</v>
      </c>
      <c r="JKQ225" s="47">
        <f t="shared" si="112"/>
        <v>0</v>
      </c>
      <c r="JKR225" s="47">
        <f t="shared" si="112"/>
        <v>0</v>
      </c>
      <c r="JKS225" s="47">
        <f t="shared" si="112"/>
        <v>0</v>
      </c>
      <c r="JKT225" s="47">
        <f t="shared" si="112"/>
        <v>0</v>
      </c>
      <c r="JKU225" s="47">
        <f t="shared" si="112"/>
        <v>0</v>
      </c>
      <c r="JKV225" s="47">
        <f t="shared" si="112"/>
        <v>0</v>
      </c>
      <c r="JKW225" s="47">
        <f t="shared" si="112"/>
        <v>0</v>
      </c>
      <c r="JKX225" s="47">
        <f t="shared" si="112"/>
        <v>0</v>
      </c>
      <c r="JKY225" s="47">
        <f t="shared" si="112"/>
        <v>0</v>
      </c>
      <c r="JKZ225" s="47">
        <f t="shared" si="112"/>
        <v>0</v>
      </c>
      <c r="JLA225" s="47">
        <f t="shared" si="112"/>
        <v>0</v>
      </c>
      <c r="JLB225" s="47">
        <f t="shared" si="112"/>
        <v>0</v>
      </c>
      <c r="JLC225" s="47">
        <f t="shared" si="112"/>
        <v>0</v>
      </c>
      <c r="JLD225" s="47">
        <f t="shared" si="112"/>
        <v>0</v>
      </c>
      <c r="JLE225" s="47">
        <f t="shared" si="112"/>
        <v>0</v>
      </c>
      <c r="JLF225" s="47">
        <f t="shared" si="112"/>
        <v>0</v>
      </c>
      <c r="JLG225" s="47">
        <f t="shared" si="112"/>
        <v>0</v>
      </c>
      <c r="JLH225" s="47">
        <f t="shared" si="112"/>
        <v>0</v>
      </c>
      <c r="JLI225" s="47">
        <f t="shared" si="112"/>
        <v>0</v>
      </c>
      <c r="JLJ225" s="47">
        <f t="shared" si="112"/>
        <v>0</v>
      </c>
      <c r="JLK225" s="47">
        <f t="shared" si="112"/>
        <v>0</v>
      </c>
      <c r="JLL225" s="47">
        <f t="shared" si="112"/>
        <v>0</v>
      </c>
      <c r="JLM225" s="47">
        <f t="shared" si="112"/>
        <v>0</v>
      </c>
      <c r="JLN225" s="47">
        <f t="shared" si="112"/>
        <v>0</v>
      </c>
      <c r="JLO225" s="47">
        <f t="shared" si="112"/>
        <v>0</v>
      </c>
      <c r="JLP225" s="47">
        <f t="shared" si="112"/>
        <v>0</v>
      </c>
      <c r="JLQ225" s="47">
        <f t="shared" si="112"/>
        <v>0</v>
      </c>
      <c r="JLR225" s="47">
        <f t="shared" si="112"/>
        <v>0</v>
      </c>
      <c r="JLS225" s="47">
        <f t="shared" si="112"/>
        <v>0</v>
      </c>
      <c r="JLT225" s="47">
        <f t="shared" si="112"/>
        <v>0</v>
      </c>
      <c r="JLU225" s="47">
        <f t="shared" si="112"/>
        <v>0</v>
      </c>
      <c r="JLV225" s="47">
        <f t="shared" si="112"/>
        <v>0</v>
      </c>
      <c r="JLW225" s="47">
        <f t="shared" si="112"/>
        <v>0</v>
      </c>
      <c r="JLX225" s="47">
        <f t="shared" si="112"/>
        <v>0</v>
      </c>
      <c r="JLY225" s="47">
        <f t="shared" si="112"/>
        <v>0</v>
      </c>
      <c r="JLZ225" s="47">
        <f t="shared" si="112"/>
        <v>0</v>
      </c>
      <c r="JMA225" s="47">
        <f t="shared" si="112"/>
        <v>0</v>
      </c>
      <c r="JMB225" s="47">
        <f t="shared" si="112"/>
        <v>0</v>
      </c>
      <c r="JMC225" s="47">
        <f t="shared" si="112"/>
        <v>0</v>
      </c>
      <c r="JMD225" s="47">
        <f t="shared" si="112"/>
        <v>0</v>
      </c>
      <c r="JME225" s="47">
        <f t="shared" si="112"/>
        <v>0</v>
      </c>
      <c r="JMF225" s="47">
        <f t="shared" si="112"/>
        <v>0</v>
      </c>
      <c r="JMG225" s="47">
        <f t="shared" si="112"/>
        <v>0</v>
      </c>
      <c r="JMH225" s="47">
        <f t="shared" si="112"/>
        <v>0</v>
      </c>
      <c r="JMI225" s="47">
        <f t="shared" si="112"/>
        <v>0</v>
      </c>
      <c r="JMJ225" s="47">
        <f t="shared" si="112"/>
        <v>0</v>
      </c>
      <c r="JMK225" s="47">
        <f t="shared" ref="JMK225:JOV225" si="113">SUM(JMK220:JMK224)</f>
        <v>0</v>
      </c>
      <c r="JML225" s="47">
        <f t="shared" si="113"/>
        <v>0</v>
      </c>
      <c r="JMM225" s="47">
        <f t="shared" si="113"/>
        <v>0</v>
      </c>
      <c r="JMN225" s="47">
        <f t="shared" si="113"/>
        <v>0</v>
      </c>
      <c r="JMO225" s="47">
        <f t="shared" si="113"/>
        <v>0</v>
      </c>
      <c r="JMP225" s="47">
        <f t="shared" si="113"/>
        <v>0</v>
      </c>
      <c r="JMQ225" s="47">
        <f t="shared" si="113"/>
        <v>0</v>
      </c>
      <c r="JMR225" s="47">
        <f t="shared" si="113"/>
        <v>0</v>
      </c>
      <c r="JMS225" s="47">
        <f t="shared" si="113"/>
        <v>0</v>
      </c>
      <c r="JMT225" s="47">
        <f t="shared" si="113"/>
        <v>0</v>
      </c>
      <c r="JMU225" s="47">
        <f t="shared" si="113"/>
        <v>0</v>
      </c>
      <c r="JMV225" s="47">
        <f t="shared" si="113"/>
        <v>0</v>
      </c>
      <c r="JMW225" s="47">
        <f t="shared" si="113"/>
        <v>0</v>
      </c>
      <c r="JMX225" s="47">
        <f t="shared" si="113"/>
        <v>0</v>
      </c>
      <c r="JMY225" s="47">
        <f t="shared" si="113"/>
        <v>0</v>
      </c>
      <c r="JMZ225" s="47">
        <f t="shared" si="113"/>
        <v>0</v>
      </c>
      <c r="JNA225" s="47">
        <f t="shared" si="113"/>
        <v>0</v>
      </c>
      <c r="JNB225" s="47">
        <f t="shared" si="113"/>
        <v>0</v>
      </c>
      <c r="JNC225" s="47">
        <f t="shared" si="113"/>
        <v>0</v>
      </c>
      <c r="JND225" s="47">
        <f t="shared" si="113"/>
        <v>0</v>
      </c>
      <c r="JNE225" s="47">
        <f t="shared" si="113"/>
        <v>0</v>
      </c>
      <c r="JNF225" s="47">
        <f t="shared" si="113"/>
        <v>0</v>
      </c>
      <c r="JNG225" s="47">
        <f t="shared" si="113"/>
        <v>0</v>
      </c>
      <c r="JNH225" s="47">
        <f t="shared" si="113"/>
        <v>0</v>
      </c>
      <c r="JNI225" s="47">
        <f t="shared" si="113"/>
        <v>0</v>
      </c>
      <c r="JNJ225" s="47">
        <f t="shared" si="113"/>
        <v>0</v>
      </c>
      <c r="JNK225" s="47">
        <f t="shared" si="113"/>
        <v>0</v>
      </c>
      <c r="JNL225" s="47">
        <f t="shared" si="113"/>
        <v>0</v>
      </c>
      <c r="JNM225" s="47">
        <f t="shared" si="113"/>
        <v>0</v>
      </c>
      <c r="JNN225" s="47">
        <f t="shared" si="113"/>
        <v>0</v>
      </c>
      <c r="JNO225" s="47">
        <f t="shared" si="113"/>
        <v>0</v>
      </c>
      <c r="JNP225" s="47">
        <f t="shared" si="113"/>
        <v>0</v>
      </c>
      <c r="JNQ225" s="47">
        <f t="shared" si="113"/>
        <v>0</v>
      </c>
      <c r="JNR225" s="47">
        <f t="shared" si="113"/>
        <v>0</v>
      </c>
      <c r="JNS225" s="47">
        <f t="shared" si="113"/>
        <v>0</v>
      </c>
      <c r="JNT225" s="47">
        <f t="shared" si="113"/>
        <v>0</v>
      </c>
      <c r="JNU225" s="47">
        <f t="shared" si="113"/>
        <v>0</v>
      </c>
      <c r="JNV225" s="47">
        <f t="shared" si="113"/>
        <v>0</v>
      </c>
      <c r="JNW225" s="47">
        <f t="shared" si="113"/>
        <v>0</v>
      </c>
      <c r="JNX225" s="47">
        <f t="shared" si="113"/>
        <v>0</v>
      </c>
      <c r="JNY225" s="47">
        <f t="shared" si="113"/>
        <v>0</v>
      </c>
      <c r="JNZ225" s="47">
        <f t="shared" si="113"/>
        <v>0</v>
      </c>
      <c r="JOA225" s="47">
        <f t="shared" si="113"/>
        <v>0</v>
      </c>
      <c r="JOB225" s="47">
        <f t="shared" si="113"/>
        <v>0</v>
      </c>
      <c r="JOC225" s="47">
        <f t="shared" si="113"/>
        <v>0</v>
      </c>
      <c r="JOD225" s="47">
        <f t="shared" si="113"/>
        <v>0</v>
      </c>
      <c r="JOE225" s="47">
        <f t="shared" si="113"/>
        <v>0</v>
      </c>
      <c r="JOF225" s="47">
        <f t="shared" si="113"/>
        <v>0</v>
      </c>
      <c r="JOG225" s="47">
        <f t="shared" si="113"/>
        <v>0</v>
      </c>
      <c r="JOH225" s="47">
        <f t="shared" si="113"/>
        <v>0</v>
      </c>
      <c r="JOI225" s="47">
        <f t="shared" si="113"/>
        <v>0</v>
      </c>
      <c r="JOJ225" s="47">
        <f t="shared" si="113"/>
        <v>0</v>
      </c>
      <c r="JOK225" s="47">
        <f t="shared" si="113"/>
        <v>0</v>
      </c>
      <c r="JOL225" s="47">
        <f t="shared" si="113"/>
        <v>0</v>
      </c>
      <c r="JOM225" s="47">
        <f t="shared" si="113"/>
        <v>0</v>
      </c>
      <c r="JON225" s="47">
        <f t="shared" si="113"/>
        <v>0</v>
      </c>
      <c r="JOO225" s="47">
        <f t="shared" si="113"/>
        <v>0</v>
      </c>
      <c r="JOP225" s="47">
        <f t="shared" si="113"/>
        <v>0</v>
      </c>
      <c r="JOQ225" s="47">
        <f t="shared" si="113"/>
        <v>0</v>
      </c>
      <c r="JOR225" s="47">
        <f t="shared" si="113"/>
        <v>0</v>
      </c>
      <c r="JOS225" s="47">
        <f t="shared" si="113"/>
        <v>0</v>
      </c>
      <c r="JOT225" s="47">
        <f t="shared" si="113"/>
        <v>0</v>
      </c>
      <c r="JOU225" s="47">
        <f t="shared" si="113"/>
        <v>0</v>
      </c>
      <c r="JOV225" s="47">
        <f t="shared" si="113"/>
        <v>0</v>
      </c>
      <c r="JOW225" s="47">
        <f t="shared" ref="JOW225:JRH225" si="114">SUM(JOW220:JOW224)</f>
        <v>0</v>
      </c>
      <c r="JOX225" s="47">
        <f t="shared" si="114"/>
        <v>0</v>
      </c>
      <c r="JOY225" s="47">
        <f t="shared" si="114"/>
        <v>0</v>
      </c>
      <c r="JOZ225" s="47">
        <f t="shared" si="114"/>
        <v>0</v>
      </c>
      <c r="JPA225" s="47">
        <f t="shared" si="114"/>
        <v>0</v>
      </c>
      <c r="JPB225" s="47">
        <f t="shared" si="114"/>
        <v>0</v>
      </c>
      <c r="JPC225" s="47">
        <f t="shared" si="114"/>
        <v>0</v>
      </c>
      <c r="JPD225" s="47">
        <f t="shared" si="114"/>
        <v>0</v>
      </c>
      <c r="JPE225" s="47">
        <f t="shared" si="114"/>
        <v>0</v>
      </c>
      <c r="JPF225" s="47">
        <f t="shared" si="114"/>
        <v>0</v>
      </c>
      <c r="JPG225" s="47">
        <f t="shared" si="114"/>
        <v>0</v>
      </c>
      <c r="JPH225" s="47">
        <f t="shared" si="114"/>
        <v>0</v>
      </c>
      <c r="JPI225" s="47">
        <f t="shared" si="114"/>
        <v>0</v>
      </c>
      <c r="JPJ225" s="47">
        <f t="shared" si="114"/>
        <v>0</v>
      </c>
      <c r="JPK225" s="47">
        <f t="shared" si="114"/>
        <v>0</v>
      </c>
      <c r="JPL225" s="47">
        <f t="shared" si="114"/>
        <v>0</v>
      </c>
      <c r="JPM225" s="47">
        <f t="shared" si="114"/>
        <v>0</v>
      </c>
      <c r="JPN225" s="47">
        <f t="shared" si="114"/>
        <v>0</v>
      </c>
      <c r="JPO225" s="47">
        <f t="shared" si="114"/>
        <v>0</v>
      </c>
      <c r="JPP225" s="47">
        <f t="shared" si="114"/>
        <v>0</v>
      </c>
      <c r="JPQ225" s="47">
        <f t="shared" si="114"/>
        <v>0</v>
      </c>
      <c r="JPR225" s="47">
        <f t="shared" si="114"/>
        <v>0</v>
      </c>
      <c r="JPS225" s="47">
        <f t="shared" si="114"/>
        <v>0</v>
      </c>
      <c r="JPT225" s="47">
        <f t="shared" si="114"/>
        <v>0</v>
      </c>
      <c r="JPU225" s="47">
        <f t="shared" si="114"/>
        <v>0</v>
      </c>
      <c r="JPV225" s="47">
        <f t="shared" si="114"/>
        <v>0</v>
      </c>
      <c r="JPW225" s="47">
        <f t="shared" si="114"/>
        <v>0</v>
      </c>
      <c r="JPX225" s="47">
        <f t="shared" si="114"/>
        <v>0</v>
      </c>
      <c r="JPY225" s="47">
        <f t="shared" si="114"/>
        <v>0</v>
      </c>
      <c r="JPZ225" s="47">
        <f t="shared" si="114"/>
        <v>0</v>
      </c>
      <c r="JQA225" s="47">
        <f t="shared" si="114"/>
        <v>0</v>
      </c>
      <c r="JQB225" s="47">
        <f t="shared" si="114"/>
        <v>0</v>
      </c>
      <c r="JQC225" s="47">
        <f t="shared" si="114"/>
        <v>0</v>
      </c>
      <c r="JQD225" s="47">
        <f t="shared" si="114"/>
        <v>0</v>
      </c>
      <c r="JQE225" s="47">
        <f t="shared" si="114"/>
        <v>0</v>
      </c>
      <c r="JQF225" s="47">
        <f t="shared" si="114"/>
        <v>0</v>
      </c>
      <c r="JQG225" s="47">
        <f t="shared" si="114"/>
        <v>0</v>
      </c>
      <c r="JQH225" s="47">
        <f t="shared" si="114"/>
        <v>0</v>
      </c>
      <c r="JQI225" s="47">
        <f t="shared" si="114"/>
        <v>0</v>
      </c>
      <c r="JQJ225" s="47">
        <f t="shared" si="114"/>
        <v>0</v>
      </c>
      <c r="JQK225" s="47">
        <f t="shared" si="114"/>
        <v>0</v>
      </c>
      <c r="JQL225" s="47">
        <f t="shared" si="114"/>
        <v>0</v>
      </c>
      <c r="JQM225" s="47">
        <f t="shared" si="114"/>
        <v>0</v>
      </c>
      <c r="JQN225" s="47">
        <f t="shared" si="114"/>
        <v>0</v>
      </c>
      <c r="JQO225" s="47">
        <f t="shared" si="114"/>
        <v>0</v>
      </c>
      <c r="JQP225" s="47">
        <f t="shared" si="114"/>
        <v>0</v>
      </c>
      <c r="JQQ225" s="47">
        <f t="shared" si="114"/>
        <v>0</v>
      </c>
      <c r="JQR225" s="47">
        <f t="shared" si="114"/>
        <v>0</v>
      </c>
      <c r="JQS225" s="47">
        <f t="shared" si="114"/>
        <v>0</v>
      </c>
      <c r="JQT225" s="47">
        <f t="shared" si="114"/>
        <v>0</v>
      </c>
      <c r="JQU225" s="47">
        <f t="shared" si="114"/>
        <v>0</v>
      </c>
      <c r="JQV225" s="47">
        <f t="shared" si="114"/>
        <v>0</v>
      </c>
      <c r="JQW225" s="47">
        <f t="shared" si="114"/>
        <v>0</v>
      </c>
      <c r="JQX225" s="47">
        <f t="shared" si="114"/>
        <v>0</v>
      </c>
      <c r="JQY225" s="47">
        <f t="shared" si="114"/>
        <v>0</v>
      </c>
      <c r="JQZ225" s="47">
        <f t="shared" si="114"/>
        <v>0</v>
      </c>
      <c r="JRA225" s="47">
        <f t="shared" si="114"/>
        <v>0</v>
      </c>
      <c r="JRB225" s="47">
        <f t="shared" si="114"/>
        <v>0</v>
      </c>
      <c r="JRC225" s="47">
        <f t="shared" si="114"/>
        <v>0</v>
      </c>
      <c r="JRD225" s="47">
        <f t="shared" si="114"/>
        <v>0</v>
      </c>
      <c r="JRE225" s="47">
        <f t="shared" si="114"/>
        <v>0</v>
      </c>
      <c r="JRF225" s="47">
        <f t="shared" si="114"/>
        <v>0</v>
      </c>
      <c r="JRG225" s="47">
        <f t="shared" si="114"/>
        <v>0</v>
      </c>
      <c r="JRH225" s="47">
        <f t="shared" si="114"/>
        <v>0</v>
      </c>
      <c r="JRI225" s="47">
        <f t="shared" ref="JRI225:JTT225" si="115">SUM(JRI220:JRI224)</f>
        <v>0</v>
      </c>
      <c r="JRJ225" s="47">
        <f t="shared" si="115"/>
        <v>0</v>
      </c>
      <c r="JRK225" s="47">
        <f t="shared" si="115"/>
        <v>0</v>
      </c>
      <c r="JRL225" s="47">
        <f t="shared" si="115"/>
        <v>0</v>
      </c>
      <c r="JRM225" s="47">
        <f t="shared" si="115"/>
        <v>0</v>
      </c>
      <c r="JRN225" s="47">
        <f t="shared" si="115"/>
        <v>0</v>
      </c>
      <c r="JRO225" s="47">
        <f t="shared" si="115"/>
        <v>0</v>
      </c>
      <c r="JRP225" s="47">
        <f t="shared" si="115"/>
        <v>0</v>
      </c>
      <c r="JRQ225" s="47">
        <f t="shared" si="115"/>
        <v>0</v>
      </c>
      <c r="JRR225" s="47">
        <f t="shared" si="115"/>
        <v>0</v>
      </c>
      <c r="JRS225" s="47">
        <f t="shared" si="115"/>
        <v>0</v>
      </c>
      <c r="JRT225" s="47">
        <f t="shared" si="115"/>
        <v>0</v>
      </c>
      <c r="JRU225" s="47">
        <f t="shared" si="115"/>
        <v>0</v>
      </c>
      <c r="JRV225" s="47">
        <f t="shared" si="115"/>
        <v>0</v>
      </c>
      <c r="JRW225" s="47">
        <f t="shared" si="115"/>
        <v>0</v>
      </c>
      <c r="JRX225" s="47">
        <f t="shared" si="115"/>
        <v>0</v>
      </c>
      <c r="JRY225" s="47">
        <f t="shared" si="115"/>
        <v>0</v>
      </c>
      <c r="JRZ225" s="47">
        <f t="shared" si="115"/>
        <v>0</v>
      </c>
      <c r="JSA225" s="47">
        <f t="shared" si="115"/>
        <v>0</v>
      </c>
      <c r="JSB225" s="47">
        <f t="shared" si="115"/>
        <v>0</v>
      </c>
      <c r="JSC225" s="47">
        <f t="shared" si="115"/>
        <v>0</v>
      </c>
      <c r="JSD225" s="47">
        <f t="shared" si="115"/>
        <v>0</v>
      </c>
      <c r="JSE225" s="47">
        <f t="shared" si="115"/>
        <v>0</v>
      </c>
      <c r="JSF225" s="47">
        <f t="shared" si="115"/>
        <v>0</v>
      </c>
      <c r="JSG225" s="47">
        <f t="shared" si="115"/>
        <v>0</v>
      </c>
      <c r="JSH225" s="47">
        <f t="shared" si="115"/>
        <v>0</v>
      </c>
      <c r="JSI225" s="47">
        <f t="shared" si="115"/>
        <v>0</v>
      </c>
      <c r="JSJ225" s="47">
        <f t="shared" si="115"/>
        <v>0</v>
      </c>
      <c r="JSK225" s="47">
        <f t="shared" si="115"/>
        <v>0</v>
      </c>
      <c r="JSL225" s="47">
        <f t="shared" si="115"/>
        <v>0</v>
      </c>
      <c r="JSM225" s="47">
        <f t="shared" si="115"/>
        <v>0</v>
      </c>
      <c r="JSN225" s="47">
        <f t="shared" si="115"/>
        <v>0</v>
      </c>
      <c r="JSO225" s="47">
        <f t="shared" si="115"/>
        <v>0</v>
      </c>
      <c r="JSP225" s="47">
        <f t="shared" si="115"/>
        <v>0</v>
      </c>
      <c r="JSQ225" s="47">
        <f t="shared" si="115"/>
        <v>0</v>
      </c>
      <c r="JSR225" s="47">
        <f t="shared" si="115"/>
        <v>0</v>
      </c>
      <c r="JSS225" s="47">
        <f t="shared" si="115"/>
        <v>0</v>
      </c>
      <c r="JST225" s="47">
        <f t="shared" si="115"/>
        <v>0</v>
      </c>
      <c r="JSU225" s="47">
        <f t="shared" si="115"/>
        <v>0</v>
      </c>
      <c r="JSV225" s="47">
        <f t="shared" si="115"/>
        <v>0</v>
      </c>
      <c r="JSW225" s="47">
        <f t="shared" si="115"/>
        <v>0</v>
      </c>
      <c r="JSX225" s="47">
        <f t="shared" si="115"/>
        <v>0</v>
      </c>
      <c r="JSY225" s="47">
        <f t="shared" si="115"/>
        <v>0</v>
      </c>
      <c r="JSZ225" s="47">
        <f t="shared" si="115"/>
        <v>0</v>
      </c>
      <c r="JTA225" s="47">
        <f t="shared" si="115"/>
        <v>0</v>
      </c>
      <c r="JTB225" s="47">
        <f t="shared" si="115"/>
        <v>0</v>
      </c>
      <c r="JTC225" s="47">
        <f t="shared" si="115"/>
        <v>0</v>
      </c>
      <c r="JTD225" s="47">
        <f t="shared" si="115"/>
        <v>0</v>
      </c>
      <c r="JTE225" s="47">
        <f t="shared" si="115"/>
        <v>0</v>
      </c>
      <c r="JTF225" s="47">
        <f t="shared" si="115"/>
        <v>0</v>
      </c>
      <c r="JTG225" s="47">
        <f t="shared" si="115"/>
        <v>0</v>
      </c>
      <c r="JTH225" s="47">
        <f t="shared" si="115"/>
        <v>0</v>
      </c>
      <c r="JTI225" s="47">
        <f t="shared" si="115"/>
        <v>0</v>
      </c>
      <c r="JTJ225" s="47">
        <f t="shared" si="115"/>
        <v>0</v>
      </c>
      <c r="JTK225" s="47">
        <f t="shared" si="115"/>
        <v>0</v>
      </c>
      <c r="JTL225" s="47">
        <f t="shared" si="115"/>
        <v>0</v>
      </c>
      <c r="JTM225" s="47">
        <f t="shared" si="115"/>
        <v>0</v>
      </c>
      <c r="JTN225" s="47">
        <f t="shared" si="115"/>
        <v>0</v>
      </c>
      <c r="JTO225" s="47">
        <f t="shared" si="115"/>
        <v>0</v>
      </c>
      <c r="JTP225" s="47">
        <f t="shared" si="115"/>
        <v>0</v>
      </c>
      <c r="JTQ225" s="47">
        <f t="shared" si="115"/>
        <v>0</v>
      </c>
      <c r="JTR225" s="47">
        <f t="shared" si="115"/>
        <v>0</v>
      </c>
      <c r="JTS225" s="47">
        <f t="shared" si="115"/>
        <v>0</v>
      </c>
      <c r="JTT225" s="47">
        <f t="shared" si="115"/>
        <v>0</v>
      </c>
      <c r="JTU225" s="47">
        <f t="shared" ref="JTU225:JWF225" si="116">SUM(JTU220:JTU224)</f>
        <v>0</v>
      </c>
      <c r="JTV225" s="47">
        <f t="shared" si="116"/>
        <v>0</v>
      </c>
      <c r="JTW225" s="47">
        <f t="shared" si="116"/>
        <v>0</v>
      </c>
      <c r="JTX225" s="47">
        <f t="shared" si="116"/>
        <v>0</v>
      </c>
      <c r="JTY225" s="47">
        <f t="shared" si="116"/>
        <v>0</v>
      </c>
      <c r="JTZ225" s="47">
        <f t="shared" si="116"/>
        <v>0</v>
      </c>
      <c r="JUA225" s="47">
        <f t="shared" si="116"/>
        <v>0</v>
      </c>
      <c r="JUB225" s="47">
        <f t="shared" si="116"/>
        <v>0</v>
      </c>
      <c r="JUC225" s="47">
        <f t="shared" si="116"/>
        <v>0</v>
      </c>
      <c r="JUD225" s="47">
        <f t="shared" si="116"/>
        <v>0</v>
      </c>
      <c r="JUE225" s="47">
        <f t="shared" si="116"/>
        <v>0</v>
      </c>
      <c r="JUF225" s="47">
        <f t="shared" si="116"/>
        <v>0</v>
      </c>
      <c r="JUG225" s="47">
        <f t="shared" si="116"/>
        <v>0</v>
      </c>
      <c r="JUH225" s="47">
        <f t="shared" si="116"/>
        <v>0</v>
      </c>
      <c r="JUI225" s="47">
        <f t="shared" si="116"/>
        <v>0</v>
      </c>
      <c r="JUJ225" s="47">
        <f t="shared" si="116"/>
        <v>0</v>
      </c>
      <c r="JUK225" s="47">
        <f t="shared" si="116"/>
        <v>0</v>
      </c>
      <c r="JUL225" s="47">
        <f t="shared" si="116"/>
        <v>0</v>
      </c>
      <c r="JUM225" s="47">
        <f t="shared" si="116"/>
        <v>0</v>
      </c>
      <c r="JUN225" s="47">
        <f t="shared" si="116"/>
        <v>0</v>
      </c>
      <c r="JUO225" s="47">
        <f t="shared" si="116"/>
        <v>0</v>
      </c>
      <c r="JUP225" s="47">
        <f t="shared" si="116"/>
        <v>0</v>
      </c>
      <c r="JUQ225" s="47">
        <f t="shared" si="116"/>
        <v>0</v>
      </c>
      <c r="JUR225" s="47">
        <f t="shared" si="116"/>
        <v>0</v>
      </c>
      <c r="JUS225" s="47">
        <f t="shared" si="116"/>
        <v>0</v>
      </c>
      <c r="JUT225" s="47">
        <f t="shared" si="116"/>
        <v>0</v>
      </c>
      <c r="JUU225" s="47">
        <f t="shared" si="116"/>
        <v>0</v>
      </c>
      <c r="JUV225" s="47">
        <f t="shared" si="116"/>
        <v>0</v>
      </c>
      <c r="JUW225" s="47">
        <f t="shared" si="116"/>
        <v>0</v>
      </c>
      <c r="JUX225" s="47">
        <f t="shared" si="116"/>
        <v>0</v>
      </c>
      <c r="JUY225" s="47">
        <f t="shared" si="116"/>
        <v>0</v>
      </c>
      <c r="JUZ225" s="47">
        <f t="shared" si="116"/>
        <v>0</v>
      </c>
      <c r="JVA225" s="47">
        <f t="shared" si="116"/>
        <v>0</v>
      </c>
      <c r="JVB225" s="47">
        <f t="shared" si="116"/>
        <v>0</v>
      </c>
      <c r="JVC225" s="47">
        <f t="shared" si="116"/>
        <v>0</v>
      </c>
      <c r="JVD225" s="47">
        <f t="shared" si="116"/>
        <v>0</v>
      </c>
      <c r="JVE225" s="47">
        <f t="shared" si="116"/>
        <v>0</v>
      </c>
      <c r="JVF225" s="47">
        <f t="shared" si="116"/>
        <v>0</v>
      </c>
      <c r="JVG225" s="47">
        <f t="shared" si="116"/>
        <v>0</v>
      </c>
      <c r="JVH225" s="47">
        <f t="shared" si="116"/>
        <v>0</v>
      </c>
      <c r="JVI225" s="47">
        <f t="shared" si="116"/>
        <v>0</v>
      </c>
      <c r="JVJ225" s="47">
        <f t="shared" si="116"/>
        <v>0</v>
      </c>
      <c r="JVK225" s="47">
        <f t="shared" si="116"/>
        <v>0</v>
      </c>
      <c r="JVL225" s="47">
        <f t="shared" si="116"/>
        <v>0</v>
      </c>
      <c r="JVM225" s="47">
        <f t="shared" si="116"/>
        <v>0</v>
      </c>
      <c r="JVN225" s="47">
        <f t="shared" si="116"/>
        <v>0</v>
      </c>
      <c r="JVO225" s="47">
        <f t="shared" si="116"/>
        <v>0</v>
      </c>
      <c r="JVP225" s="47">
        <f t="shared" si="116"/>
        <v>0</v>
      </c>
      <c r="JVQ225" s="47">
        <f t="shared" si="116"/>
        <v>0</v>
      </c>
      <c r="JVR225" s="47">
        <f t="shared" si="116"/>
        <v>0</v>
      </c>
      <c r="JVS225" s="47">
        <f t="shared" si="116"/>
        <v>0</v>
      </c>
      <c r="JVT225" s="47">
        <f t="shared" si="116"/>
        <v>0</v>
      </c>
      <c r="JVU225" s="47">
        <f t="shared" si="116"/>
        <v>0</v>
      </c>
      <c r="JVV225" s="47">
        <f t="shared" si="116"/>
        <v>0</v>
      </c>
      <c r="JVW225" s="47">
        <f t="shared" si="116"/>
        <v>0</v>
      </c>
      <c r="JVX225" s="47">
        <f t="shared" si="116"/>
        <v>0</v>
      </c>
      <c r="JVY225" s="47">
        <f t="shared" si="116"/>
        <v>0</v>
      </c>
      <c r="JVZ225" s="47">
        <f t="shared" si="116"/>
        <v>0</v>
      </c>
      <c r="JWA225" s="47">
        <f t="shared" si="116"/>
        <v>0</v>
      </c>
      <c r="JWB225" s="47">
        <f t="shared" si="116"/>
        <v>0</v>
      </c>
      <c r="JWC225" s="47">
        <f t="shared" si="116"/>
        <v>0</v>
      </c>
      <c r="JWD225" s="47">
        <f t="shared" si="116"/>
        <v>0</v>
      </c>
      <c r="JWE225" s="47">
        <f t="shared" si="116"/>
        <v>0</v>
      </c>
      <c r="JWF225" s="47">
        <f t="shared" si="116"/>
        <v>0</v>
      </c>
      <c r="JWG225" s="47">
        <f t="shared" ref="JWG225:JYR225" si="117">SUM(JWG220:JWG224)</f>
        <v>0</v>
      </c>
      <c r="JWH225" s="47">
        <f t="shared" si="117"/>
        <v>0</v>
      </c>
      <c r="JWI225" s="47">
        <f t="shared" si="117"/>
        <v>0</v>
      </c>
      <c r="JWJ225" s="47">
        <f t="shared" si="117"/>
        <v>0</v>
      </c>
      <c r="JWK225" s="47">
        <f t="shared" si="117"/>
        <v>0</v>
      </c>
      <c r="JWL225" s="47">
        <f t="shared" si="117"/>
        <v>0</v>
      </c>
      <c r="JWM225" s="47">
        <f t="shared" si="117"/>
        <v>0</v>
      </c>
      <c r="JWN225" s="47">
        <f t="shared" si="117"/>
        <v>0</v>
      </c>
      <c r="JWO225" s="47">
        <f t="shared" si="117"/>
        <v>0</v>
      </c>
      <c r="JWP225" s="47">
        <f t="shared" si="117"/>
        <v>0</v>
      </c>
      <c r="JWQ225" s="47">
        <f t="shared" si="117"/>
        <v>0</v>
      </c>
      <c r="JWR225" s="47">
        <f t="shared" si="117"/>
        <v>0</v>
      </c>
      <c r="JWS225" s="47">
        <f t="shared" si="117"/>
        <v>0</v>
      </c>
      <c r="JWT225" s="47">
        <f t="shared" si="117"/>
        <v>0</v>
      </c>
      <c r="JWU225" s="47">
        <f t="shared" si="117"/>
        <v>0</v>
      </c>
      <c r="JWV225" s="47">
        <f t="shared" si="117"/>
        <v>0</v>
      </c>
      <c r="JWW225" s="47">
        <f t="shared" si="117"/>
        <v>0</v>
      </c>
      <c r="JWX225" s="47">
        <f t="shared" si="117"/>
        <v>0</v>
      </c>
      <c r="JWY225" s="47">
        <f t="shared" si="117"/>
        <v>0</v>
      </c>
      <c r="JWZ225" s="47">
        <f t="shared" si="117"/>
        <v>0</v>
      </c>
      <c r="JXA225" s="47">
        <f t="shared" si="117"/>
        <v>0</v>
      </c>
      <c r="JXB225" s="47">
        <f t="shared" si="117"/>
        <v>0</v>
      </c>
      <c r="JXC225" s="47">
        <f t="shared" si="117"/>
        <v>0</v>
      </c>
      <c r="JXD225" s="47">
        <f t="shared" si="117"/>
        <v>0</v>
      </c>
      <c r="JXE225" s="47">
        <f t="shared" si="117"/>
        <v>0</v>
      </c>
      <c r="JXF225" s="47">
        <f t="shared" si="117"/>
        <v>0</v>
      </c>
      <c r="JXG225" s="47">
        <f t="shared" si="117"/>
        <v>0</v>
      </c>
      <c r="JXH225" s="47">
        <f t="shared" si="117"/>
        <v>0</v>
      </c>
      <c r="JXI225" s="47">
        <f t="shared" si="117"/>
        <v>0</v>
      </c>
      <c r="JXJ225" s="47">
        <f t="shared" si="117"/>
        <v>0</v>
      </c>
      <c r="JXK225" s="47">
        <f t="shared" si="117"/>
        <v>0</v>
      </c>
      <c r="JXL225" s="47">
        <f t="shared" si="117"/>
        <v>0</v>
      </c>
      <c r="JXM225" s="47">
        <f t="shared" si="117"/>
        <v>0</v>
      </c>
      <c r="JXN225" s="47">
        <f t="shared" si="117"/>
        <v>0</v>
      </c>
      <c r="JXO225" s="47">
        <f t="shared" si="117"/>
        <v>0</v>
      </c>
      <c r="JXP225" s="47">
        <f t="shared" si="117"/>
        <v>0</v>
      </c>
      <c r="JXQ225" s="47">
        <f t="shared" si="117"/>
        <v>0</v>
      </c>
      <c r="JXR225" s="47">
        <f t="shared" si="117"/>
        <v>0</v>
      </c>
      <c r="JXS225" s="47">
        <f t="shared" si="117"/>
        <v>0</v>
      </c>
      <c r="JXT225" s="47">
        <f t="shared" si="117"/>
        <v>0</v>
      </c>
      <c r="JXU225" s="47">
        <f t="shared" si="117"/>
        <v>0</v>
      </c>
      <c r="JXV225" s="47">
        <f t="shared" si="117"/>
        <v>0</v>
      </c>
      <c r="JXW225" s="47">
        <f t="shared" si="117"/>
        <v>0</v>
      </c>
      <c r="JXX225" s="47">
        <f t="shared" si="117"/>
        <v>0</v>
      </c>
      <c r="JXY225" s="47">
        <f t="shared" si="117"/>
        <v>0</v>
      </c>
      <c r="JXZ225" s="47">
        <f t="shared" si="117"/>
        <v>0</v>
      </c>
      <c r="JYA225" s="47">
        <f t="shared" si="117"/>
        <v>0</v>
      </c>
      <c r="JYB225" s="47">
        <f t="shared" si="117"/>
        <v>0</v>
      </c>
      <c r="JYC225" s="47">
        <f t="shared" si="117"/>
        <v>0</v>
      </c>
      <c r="JYD225" s="47">
        <f t="shared" si="117"/>
        <v>0</v>
      </c>
      <c r="JYE225" s="47">
        <f t="shared" si="117"/>
        <v>0</v>
      </c>
      <c r="JYF225" s="47">
        <f t="shared" si="117"/>
        <v>0</v>
      </c>
      <c r="JYG225" s="47">
        <f t="shared" si="117"/>
        <v>0</v>
      </c>
      <c r="JYH225" s="47">
        <f t="shared" si="117"/>
        <v>0</v>
      </c>
      <c r="JYI225" s="47">
        <f t="shared" si="117"/>
        <v>0</v>
      </c>
      <c r="JYJ225" s="47">
        <f t="shared" si="117"/>
        <v>0</v>
      </c>
      <c r="JYK225" s="47">
        <f t="shared" si="117"/>
        <v>0</v>
      </c>
      <c r="JYL225" s="47">
        <f t="shared" si="117"/>
        <v>0</v>
      </c>
      <c r="JYM225" s="47">
        <f t="shared" si="117"/>
        <v>0</v>
      </c>
      <c r="JYN225" s="47">
        <f t="shared" si="117"/>
        <v>0</v>
      </c>
      <c r="JYO225" s="47">
        <f t="shared" si="117"/>
        <v>0</v>
      </c>
      <c r="JYP225" s="47">
        <f t="shared" si="117"/>
        <v>0</v>
      </c>
      <c r="JYQ225" s="47">
        <f t="shared" si="117"/>
        <v>0</v>
      </c>
      <c r="JYR225" s="47">
        <f t="shared" si="117"/>
        <v>0</v>
      </c>
      <c r="JYS225" s="47">
        <f t="shared" ref="JYS225:KBD225" si="118">SUM(JYS220:JYS224)</f>
        <v>0</v>
      </c>
      <c r="JYT225" s="47">
        <f t="shared" si="118"/>
        <v>0</v>
      </c>
      <c r="JYU225" s="47">
        <f t="shared" si="118"/>
        <v>0</v>
      </c>
      <c r="JYV225" s="47">
        <f t="shared" si="118"/>
        <v>0</v>
      </c>
      <c r="JYW225" s="47">
        <f t="shared" si="118"/>
        <v>0</v>
      </c>
      <c r="JYX225" s="47">
        <f t="shared" si="118"/>
        <v>0</v>
      </c>
      <c r="JYY225" s="47">
        <f t="shared" si="118"/>
        <v>0</v>
      </c>
      <c r="JYZ225" s="47">
        <f t="shared" si="118"/>
        <v>0</v>
      </c>
      <c r="JZA225" s="47">
        <f t="shared" si="118"/>
        <v>0</v>
      </c>
      <c r="JZB225" s="47">
        <f t="shared" si="118"/>
        <v>0</v>
      </c>
      <c r="JZC225" s="47">
        <f t="shared" si="118"/>
        <v>0</v>
      </c>
      <c r="JZD225" s="47">
        <f t="shared" si="118"/>
        <v>0</v>
      </c>
      <c r="JZE225" s="47">
        <f t="shared" si="118"/>
        <v>0</v>
      </c>
      <c r="JZF225" s="47">
        <f t="shared" si="118"/>
        <v>0</v>
      </c>
      <c r="JZG225" s="47">
        <f t="shared" si="118"/>
        <v>0</v>
      </c>
      <c r="JZH225" s="47">
        <f t="shared" si="118"/>
        <v>0</v>
      </c>
      <c r="JZI225" s="47">
        <f t="shared" si="118"/>
        <v>0</v>
      </c>
      <c r="JZJ225" s="47">
        <f t="shared" si="118"/>
        <v>0</v>
      </c>
      <c r="JZK225" s="47">
        <f t="shared" si="118"/>
        <v>0</v>
      </c>
      <c r="JZL225" s="47">
        <f t="shared" si="118"/>
        <v>0</v>
      </c>
      <c r="JZM225" s="47">
        <f t="shared" si="118"/>
        <v>0</v>
      </c>
      <c r="JZN225" s="47">
        <f t="shared" si="118"/>
        <v>0</v>
      </c>
      <c r="JZO225" s="47">
        <f t="shared" si="118"/>
        <v>0</v>
      </c>
      <c r="JZP225" s="47">
        <f t="shared" si="118"/>
        <v>0</v>
      </c>
      <c r="JZQ225" s="47">
        <f t="shared" si="118"/>
        <v>0</v>
      </c>
      <c r="JZR225" s="47">
        <f t="shared" si="118"/>
        <v>0</v>
      </c>
      <c r="JZS225" s="47">
        <f t="shared" si="118"/>
        <v>0</v>
      </c>
      <c r="JZT225" s="47">
        <f t="shared" si="118"/>
        <v>0</v>
      </c>
      <c r="JZU225" s="47">
        <f t="shared" si="118"/>
        <v>0</v>
      </c>
      <c r="JZV225" s="47">
        <f t="shared" si="118"/>
        <v>0</v>
      </c>
      <c r="JZW225" s="47">
        <f t="shared" si="118"/>
        <v>0</v>
      </c>
      <c r="JZX225" s="47">
        <f t="shared" si="118"/>
        <v>0</v>
      </c>
      <c r="JZY225" s="47">
        <f t="shared" si="118"/>
        <v>0</v>
      </c>
      <c r="JZZ225" s="47">
        <f t="shared" si="118"/>
        <v>0</v>
      </c>
      <c r="KAA225" s="47">
        <f t="shared" si="118"/>
        <v>0</v>
      </c>
      <c r="KAB225" s="47">
        <f t="shared" si="118"/>
        <v>0</v>
      </c>
      <c r="KAC225" s="47">
        <f t="shared" si="118"/>
        <v>0</v>
      </c>
      <c r="KAD225" s="47">
        <f t="shared" si="118"/>
        <v>0</v>
      </c>
      <c r="KAE225" s="47">
        <f t="shared" si="118"/>
        <v>0</v>
      </c>
      <c r="KAF225" s="47">
        <f t="shared" si="118"/>
        <v>0</v>
      </c>
      <c r="KAG225" s="47">
        <f t="shared" si="118"/>
        <v>0</v>
      </c>
      <c r="KAH225" s="47">
        <f t="shared" si="118"/>
        <v>0</v>
      </c>
      <c r="KAI225" s="47">
        <f t="shared" si="118"/>
        <v>0</v>
      </c>
      <c r="KAJ225" s="47">
        <f t="shared" si="118"/>
        <v>0</v>
      </c>
      <c r="KAK225" s="47">
        <f t="shared" si="118"/>
        <v>0</v>
      </c>
      <c r="KAL225" s="47">
        <f t="shared" si="118"/>
        <v>0</v>
      </c>
      <c r="KAM225" s="47">
        <f t="shared" si="118"/>
        <v>0</v>
      </c>
      <c r="KAN225" s="47">
        <f t="shared" si="118"/>
        <v>0</v>
      </c>
      <c r="KAO225" s="47">
        <f t="shared" si="118"/>
        <v>0</v>
      </c>
      <c r="KAP225" s="47">
        <f t="shared" si="118"/>
        <v>0</v>
      </c>
      <c r="KAQ225" s="47">
        <f t="shared" si="118"/>
        <v>0</v>
      </c>
      <c r="KAR225" s="47">
        <f t="shared" si="118"/>
        <v>0</v>
      </c>
      <c r="KAS225" s="47">
        <f t="shared" si="118"/>
        <v>0</v>
      </c>
      <c r="KAT225" s="47">
        <f t="shared" si="118"/>
        <v>0</v>
      </c>
      <c r="KAU225" s="47">
        <f t="shared" si="118"/>
        <v>0</v>
      </c>
      <c r="KAV225" s="47">
        <f t="shared" si="118"/>
        <v>0</v>
      </c>
      <c r="KAW225" s="47">
        <f t="shared" si="118"/>
        <v>0</v>
      </c>
      <c r="KAX225" s="47">
        <f t="shared" si="118"/>
        <v>0</v>
      </c>
      <c r="KAY225" s="47">
        <f t="shared" si="118"/>
        <v>0</v>
      </c>
      <c r="KAZ225" s="47">
        <f t="shared" si="118"/>
        <v>0</v>
      </c>
      <c r="KBA225" s="47">
        <f t="shared" si="118"/>
        <v>0</v>
      </c>
      <c r="KBB225" s="47">
        <f t="shared" si="118"/>
        <v>0</v>
      </c>
      <c r="KBC225" s="47">
        <f t="shared" si="118"/>
        <v>0</v>
      </c>
      <c r="KBD225" s="47">
        <f t="shared" si="118"/>
        <v>0</v>
      </c>
      <c r="KBE225" s="47">
        <f t="shared" ref="KBE225:KDP225" si="119">SUM(KBE220:KBE224)</f>
        <v>0</v>
      </c>
      <c r="KBF225" s="47">
        <f t="shared" si="119"/>
        <v>0</v>
      </c>
      <c r="KBG225" s="47">
        <f t="shared" si="119"/>
        <v>0</v>
      </c>
      <c r="KBH225" s="47">
        <f t="shared" si="119"/>
        <v>0</v>
      </c>
      <c r="KBI225" s="47">
        <f t="shared" si="119"/>
        <v>0</v>
      </c>
      <c r="KBJ225" s="47">
        <f t="shared" si="119"/>
        <v>0</v>
      </c>
      <c r="KBK225" s="47">
        <f t="shared" si="119"/>
        <v>0</v>
      </c>
      <c r="KBL225" s="47">
        <f t="shared" si="119"/>
        <v>0</v>
      </c>
      <c r="KBM225" s="47">
        <f t="shared" si="119"/>
        <v>0</v>
      </c>
      <c r="KBN225" s="47">
        <f t="shared" si="119"/>
        <v>0</v>
      </c>
      <c r="KBO225" s="47">
        <f t="shared" si="119"/>
        <v>0</v>
      </c>
      <c r="KBP225" s="47">
        <f t="shared" si="119"/>
        <v>0</v>
      </c>
      <c r="KBQ225" s="47">
        <f t="shared" si="119"/>
        <v>0</v>
      </c>
      <c r="KBR225" s="47">
        <f t="shared" si="119"/>
        <v>0</v>
      </c>
      <c r="KBS225" s="47">
        <f t="shared" si="119"/>
        <v>0</v>
      </c>
      <c r="KBT225" s="47">
        <f t="shared" si="119"/>
        <v>0</v>
      </c>
      <c r="KBU225" s="47">
        <f t="shared" si="119"/>
        <v>0</v>
      </c>
      <c r="KBV225" s="47">
        <f t="shared" si="119"/>
        <v>0</v>
      </c>
      <c r="KBW225" s="47">
        <f t="shared" si="119"/>
        <v>0</v>
      </c>
      <c r="KBX225" s="47">
        <f t="shared" si="119"/>
        <v>0</v>
      </c>
      <c r="KBY225" s="47">
        <f t="shared" si="119"/>
        <v>0</v>
      </c>
      <c r="KBZ225" s="47">
        <f t="shared" si="119"/>
        <v>0</v>
      </c>
      <c r="KCA225" s="47">
        <f t="shared" si="119"/>
        <v>0</v>
      </c>
      <c r="KCB225" s="47">
        <f t="shared" si="119"/>
        <v>0</v>
      </c>
      <c r="KCC225" s="47">
        <f t="shared" si="119"/>
        <v>0</v>
      </c>
      <c r="KCD225" s="47">
        <f t="shared" si="119"/>
        <v>0</v>
      </c>
      <c r="KCE225" s="47">
        <f t="shared" si="119"/>
        <v>0</v>
      </c>
      <c r="KCF225" s="47">
        <f t="shared" si="119"/>
        <v>0</v>
      </c>
      <c r="KCG225" s="47">
        <f t="shared" si="119"/>
        <v>0</v>
      </c>
      <c r="KCH225" s="47">
        <f t="shared" si="119"/>
        <v>0</v>
      </c>
      <c r="KCI225" s="47">
        <f t="shared" si="119"/>
        <v>0</v>
      </c>
      <c r="KCJ225" s="47">
        <f t="shared" si="119"/>
        <v>0</v>
      </c>
      <c r="KCK225" s="47">
        <f t="shared" si="119"/>
        <v>0</v>
      </c>
      <c r="KCL225" s="47">
        <f t="shared" si="119"/>
        <v>0</v>
      </c>
      <c r="KCM225" s="47">
        <f t="shared" si="119"/>
        <v>0</v>
      </c>
      <c r="KCN225" s="47">
        <f t="shared" si="119"/>
        <v>0</v>
      </c>
      <c r="KCO225" s="47">
        <f t="shared" si="119"/>
        <v>0</v>
      </c>
      <c r="KCP225" s="47">
        <f t="shared" si="119"/>
        <v>0</v>
      </c>
      <c r="KCQ225" s="47">
        <f t="shared" si="119"/>
        <v>0</v>
      </c>
      <c r="KCR225" s="47">
        <f t="shared" si="119"/>
        <v>0</v>
      </c>
      <c r="KCS225" s="47">
        <f t="shared" si="119"/>
        <v>0</v>
      </c>
      <c r="KCT225" s="47">
        <f t="shared" si="119"/>
        <v>0</v>
      </c>
      <c r="KCU225" s="47">
        <f t="shared" si="119"/>
        <v>0</v>
      </c>
      <c r="KCV225" s="47">
        <f t="shared" si="119"/>
        <v>0</v>
      </c>
      <c r="KCW225" s="47">
        <f t="shared" si="119"/>
        <v>0</v>
      </c>
      <c r="KCX225" s="47">
        <f t="shared" si="119"/>
        <v>0</v>
      </c>
      <c r="KCY225" s="47">
        <f t="shared" si="119"/>
        <v>0</v>
      </c>
      <c r="KCZ225" s="47">
        <f t="shared" si="119"/>
        <v>0</v>
      </c>
      <c r="KDA225" s="47">
        <f t="shared" si="119"/>
        <v>0</v>
      </c>
      <c r="KDB225" s="47">
        <f t="shared" si="119"/>
        <v>0</v>
      </c>
      <c r="KDC225" s="47">
        <f t="shared" si="119"/>
        <v>0</v>
      </c>
      <c r="KDD225" s="47">
        <f t="shared" si="119"/>
        <v>0</v>
      </c>
      <c r="KDE225" s="47">
        <f t="shared" si="119"/>
        <v>0</v>
      </c>
      <c r="KDF225" s="47">
        <f t="shared" si="119"/>
        <v>0</v>
      </c>
      <c r="KDG225" s="47">
        <f t="shared" si="119"/>
        <v>0</v>
      </c>
      <c r="KDH225" s="47">
        <f t="shared" si="119"/>
        <v>0</v>
      </c>
      <c r="KDI225" s="47">
        <f t="shared" si="119"/>
        <v>0</v>
      </c>
      <c r="KDJ225" s="47">
        <f t="shared" si="119"/>
        <v>0</v>
      </c>
      <c r="KDK225" s="47">
        <f t="shared" si="119"/>
        <v>0</v>
      </c>
      <c r="KDL225" s="47">
        <f t="shared" si="119"/>
        <v>0</v>
      </c>
      <c r="KDM225" s="47">
        <f t="shared" si="119"/>
        <v>0</v>
      </c>
      <c r="KDN225" s="47">
        <f t="shared" si="119"/>
        <v>0</v>
      </c>
      <c r="KDO225" s="47">
        <f t="shared" si="119"/>
        <v>0</v>
      </c>
      <c r="KDP225" s="47">
        <f t="shared" si="119"/>
        <v>0</v>
      </c>
      <c r="KDQ225" s="47">
        <f t="shared" ref="KDQ225:KGB225" si="120">SUM(KDQ220:KDQ224)</f>
        <v>0</v>
      </c>
      <c r="KDR225" s="47">
        <f t="shared" si="120"/>
        <v>0</v>
      </c>
      <c r="KDS225" s="47">
        <f t="shared" si="120"/>
        <v>0</v>
      </c>
      <c r="KDT225" s="47">
        <f t="shared" si="120"/>
        <v>0</v>
      </c>
      <c r="KDU225" s="47">
        <f t="shared" si="120"/>
        <v>0</v>
      </c>
      <c r="KDV225" s="47">
        <f t="shared" si="120"/>
        <v>0</v>
      </c>
      <c r="KDW225" s="47">
        <f t="shared" si="120"/>
        <v>0</v>
      </c>
      <c r="KDX225" s="47">
        <f t="shared" si="120"/>
        <v>0</v>
      </c>
      <c r="KDY225" s="47">
        <f t="shared" si="120"/>
        <v>0</v>
      </c>
      <c r="KDZ225" s="47">
        <f t="shared" si="120"/>
        <v>0</v>
      </c>
      <c r="KEA225" s="47">
        <f t="shared" si="120"/>
        <v>0</v>
      </c>
      <c r="KEB225" s="47">
        <f t="shared" si="120"/>
        <v>0</v>
      </c>
      <c r="KEC225" s="47">
        <f t="shared" si="120"/>
        <v>0</v>
      </c>
      <c r="KED225" s="47">
        <f t="shared" si="120"/>
        <v>0</v>
      </c>
      <c r="KEE225" s="47">
        <f t="shared" si="120"/>
        <v>0</v>
      </c>
      <c r="KEF225" s="47">
        <f t="shared" si="120"/>
        <v>0</v>
      </c>
      <c r="KEG225" s="47">
        <f t="shared" si="120"/>
        <v>0</v>
      </c>
      <c r="KEH225" s="47">
        <f t="shared" si="120"/>
        <v>0</v>
      </c>
      <c r="KEI225" s="47">
        <f t="shared" si="120"/>
        <v>0</v>
      </c>
      <c r="KEJ225" s="47">
        <f t="shared" si="120"/>
        <v>0</v>
      </c>
      <c r="KEK225" s="47">
        <f t="shared" si="120"/>
        <v>0</v>
      </c>
      <c r="KEL225" s="47">
        <f t="shared" si="120"/>
        <v>0</v>
      </c>
      <c r="KEM225" s="47">
        <f t="shared" si="120"/>
        <v>0</v>
      </c>
      <c r="KEN225" s="47">
        <f t="shared" si="120"/>
        <v>0</v>
      </c>
      <c r="KEO225" s="47">
        <f t="shared" si="120"/>
        <v>0</v>
      </c>
      <c r="KEP225" s="47">
        <f t="shared" si="120"/>
        <v>0</v>
      </c>
      <c r="KEQ225" s="47">
        <f t="shared" si="120"/>
        <v>0</v>
      </c>
      <c r="KER225" s="47">
        <f t="shared" si="120"/>
        <v>0</v>
      </c>
      <c r="KES225" s="47">
        <f t="shared" si="120"/>
        <v>0</v>
      </c>
      <c r="KET225" s="47">
        <f t="shared" si="120"/>
        <v>0</v>
      </c>
      <c r="KEU225" s="47">
        <f t="shared" si="120"/>
        <v>0</v>
      </c>
      <c r="KEV225" s="47">
        <f t="shared" si="120"/>
        <v>0</v>
      </c>
      <c r="KEW225" s="47">
        <f t="shared" si="120"/>
        <v>0</v>
      </c>
      <c r="KEX225" s="47">
        <f t="shared" si="120"/>
        <v>0</v>
      </c>
      <c r="KEY225" s="47">
        <f t="shared" si="120"/>
        <v>0</v>
      </c>
      <c r="KEZ225" s="47">
        <f t="shared" si="120"/>
        <v>0</v>
      </c>
      <c r="KFA225" s="47">
        <f t="shared" si="120"/>
        <v>0</v>
      </c>
      <c r="KFB225" s="47">
        <f t="shared" si="120"/>
        <v>0</v>
      </c>
      <c r="KFC225" s="47">
        <f t="shared" si="120"/>
        <v>0</v>
      </c>
      <c r="KFD225" s="47">
        <f t="shared" si="120"/>
        <v>0</v>
      </c>
      <c r="KFE225" s="47">
        <f t="shared" si="120"/>
        <v>0</v>
      </c>
      <c r="KFF225" s="47">
        <f t="shared" si="120"/>
        <v>0</v>
      </c>
      <c r="KFG225" s="47">
        <f t="shared" si="120"/>
        <v>0</v>
      </c>
      <c r="KFH225" s="47">
        <f t="shared" si="120"/>
        <v>0</v>
      </c>
      <c r="KFI225" s="47">
        <f t="shared" si="120"/>
        <v>0</v>
      </c>
      <c r="KFJ225" s="47">
        <f t="shared" si="120"/>
        <v>0</v>
      </c>
      <c r="KFK225" s="47">
        <f t="shared" si="120"/>
        <v>0</v>
      </c>
      <c r="KFL225" s="47">
        <f t="shared" si="120"/>
        <v>0</v>
      </c>
      <c r="KFM225" s="47">
        <f t="shared" si="120"/>
        <v>0</v>
      </c>
      <c r="KFN225" s="47">
        <f t="shared" si="120"/>
        <v>0</v>
      </c>
      <c r="KFO225" s="47">
        <f t="shared" si="120"/>
        <v>0</v>
      </c>
      <c r="KFP225" s="47">
        <f t="shared" si="120"/>
        <v>0</v>
      </c>
      <c r="KFQ225" s="47">
        <f t="shared" si="120"/>
        <v>0</v>
      </c>
      <c r="KFR225" s="47">
        <f t="shared" si="120"/>
        <v>0</v>
      </c>
      <c r="KFS225" s="47">
        <f t="shared" si="120"/>
        <v>0</v>
      </c>
      <c r="KFT225" s="47">
        <f t="shared" si="120"/>
        <v>0</v>
      </c>
      <c r="KFU225" s="47">
        <f t="shared" si="120"/>
        <v>0</v>
      </c>
      <c r="KFV225" s="47">
        <f t="shared" si="120"/>
        <v>0</v>
      </c>
      <c r="KFW225" s="47">
        <f t="shared" si="120"/>
        <v>0</v>
      </c>
      <c r="KFX225" s="47">
        <f t="shared" si="120"/>
        <v>0</v>
      </c>
      <c r="KFY225" s="47">
        <f t="shared" si="120"/>
        <v>0</v>
      </c>
      <c r="KFZ225" s="47">
        <f t="shared" si="120"/>
        <v>0</v>
      </c>
      <c r="KGA225" s="47">
        <f t="shared" si="120"/>
        <v>0</v>
      </c>
      <c r="KGB225" s="47">
        <f t="shared" si="120"/>
        <v>0</v>
      </c>
      <c r="KGC225" s="47">
        <f t="shared" ref="KGC225:KIN225" si="121">SUM(KGC220:KGC224)</f>
        <v>0</v>
      </c>
      <c r="KGD225" s="47">
        <f t="shared" si="121"/>
        <v>0</v>
      </c>
      <c r="KGE225" s="47">
        <f t="shared" si="121"/>
        <v>0</v>
      </c>
      <c r="KGF225" s="47">
        <f t="shared" si="121"/>
        <v>0</v>
      </c>
      <c r="KGG225" s="47">
        <f t="shared" si="121"/>
        <v>0</v>
      </c>
      <c r="KGH225" s="47">
        <f t="shared" si="121"/>
        <v>0</v>
      </c>
      <c r="KGI225" s="47">
        <f t="shared" si="121"/>
        <v>0</v>
      </c>
      <c r="KGJ225" s="47">
        <f t="shared" si="121"/>
        <v>0</v>
      </c>
      <c r="KGK225" s="47">
        <f t="shared" si="121"/>
        <v>0</v>
      </c>
      <c r="KGL225" s="47">
        <f t="shared" si="121"/>
        <v>0</v>
      </c>
      <c r="KGM225" s="47">
        <f t="shared" si="121"/>
        <v>0</v>
      </c>
      <c r="KGN225" s="47">
        <f t="shared" si="121"/>
        <v>0</v>
      </c>
      <c r="KGO225" s="47">
        <f t="shared" si="121"/>
        <v>0</v>
      </c>
      <c r="KGP225" s="47">
        <f t="shared" si="121"/>
        <v>0</v>
      </c>
      <c r="KGQ225" s="47">
        <f t="shared" si="121"/>
        <v>0</v>
      </c>
      <c r="KGR225" s="47">
        <f t="shared" si="121"/>
        <v>0</v>
      </c>
      <c r="KGS225" s="47">
        <f t="shared" si="121"/>
        <v>0</v>
      </c>
      <c r="KGT225" s="47">
        <f t="shared" si="121"/>
        <v>0</v>
      </c>
      <c r="KGU225" s="47">
        <f t="shared" si="121"/>
        <v>0</v>
      </c>
      <c r="KGV225" s="47">
        <f t="shared" si="121"/>
        <v>0</v>
      </c>
      <c r="KGW225" s="47">
        <f t="shared" si="121"/>
        <v>0</v>
      </c>
      <c r="KGX225" s="47">
        <f t="shared" si="121"/>
        <v>0</v>
      </c>
      <c r="KGY225" s="47">
        <f t="shared" si="121"/>
        <v>0</v>
      </c>
      <c r="KGZ225" s="47">
        <f t="shared" si="121"/>
        <v>0</v>
      </c>
      <c r="KHA225" s="47">
        <f t="shared" si="121"/>
        <v>0</v>
      </c>
      <c r="KHB225" s="47">
        <f t="shared" si="121"/>
        <v>0</v>
      </c>
      <c r="KHC225" s="47">
        <f t="shared" si="121"/>
        <v>0</v>
      </c>
      <c r="KHD225" s="47">
        <f t="shared" si="121"/>
        <v>0</v>
      </c>
      <c r="KHE225" s="47">
        <f t="shared" si="121"/>
        <v>0</v>
      </c>
      <c r="KHF225" s="47">
        <f t="shared" si="121"/>
        <v>0</v>
      </c>
      <c r="KHG225" s="47">
        <f t="shared" si="121"/>
        <v>0</v>
      </c>
      <c r="KHH225" s="47">
        <f t="shared" si="121"/>
        <v>0</v>
      </c>
      <c r="KHI225" s="47">
        <f t="shared" si="121"/>
        <v>0</v>
      </c>
      <c r="KHJ225" s="47">
        <f t="shared" si="121"/>
        <v>0</v>
      </c>
      <c r="KHK225" s="47">
        <f t="shared" si="121"/>
        <v>0</v>
      </c>
      <c r="KHL225" s="47">
        <f t="shared" si="121"/>
        <v>0</v>
      </c>
      <c r="KHM225" s="47">
        <f t="shared" si="121"/>
        <v>0</v>
      </c>
      <c r="KHN225" s="47">
        <f t="shared" si="121"/>
        <v>0</v>
      </c>
      <c r="KHO225" s="47">
        <f t="shared" si="121"/>
        <v>0</v>
      </c>
      <c r="KHP225" s="47">
        <f t="shared" si="121"/>
        <v>0</v>
      </c>
      <c r="KHQ225" s="47">
        <f t="shared" si="121"/>
        <v>0</v>
      </c>
      <c r="KHR225" s="47">
        <f t="shared" si="121"/>
        <v>0</v>
      </c>
      <c r="KHS225" s="47">
        <f t="shared" si="121"/>
        <v>0</v>
      </c>
      <c r="KHT225" s="47">
        <f t="shared" si="121"/>
        <v>0</v>
      </c>
      <c r="KHU225" s="47">
        <f t="shared" si="121"/>
        <v>0</v>
      </c>
      <c r="KHV225" s="47">
        <f t="shared" si="121"/>
        <v>0</v>
      </c>
      <c r="KHW225" s="47">
        <f t="shared" si="121"/>
        <v>0</v>
      </c>
      <c r="KHX225" s="47">
        <f t="shared" si="121"/>
        <v>0</v>
      </c>
      <c r="KHY225" s="47">
        <f t="shared" si="121"/>
        <v>0</v>
      </c>
      <c r="KHZ225" s="47">
        <f t="shared" si="121"/>
        <v>0</v>
      </c>
      <c r="KIA225" s="47">
        <f t="shared" si="121"/>
        <v>0</v>
      </c>
      <c r="KIB225" s="47">
        <f t="shared" si="121"/>
        <v>0</v>
      </c>
      <c r="KIC225" s="47">
        <f t="shared" si="121"/>
        <v>0</v>
      </c>
      <c r="KID225" s="47">
        <f t="shared" si="121"/>
        <v>0</v>
      </c>
      <c r="KIE225" s="47">
        <f t="shared" si="121"/>
        <v>0</v>
      </c>
      <c r="KIF225" s="47">
        <f t="shared" si="121"/>
        <v>0</v>
      </c>
      <c r="KIG225" s="47">
        <f t="shared" si="121"/>
        <v>0</v>
      </c>
      <c r="KIH225" s="47">
        <f t="shared" si="121"/>
        <v>0</v>
      </c>
      <c r="KII225" s="47">
        <f t="shared" si="121"/>
        <v>0</v>
      </c>
      <c r="KIJ225" s="47">
        <f t="shared" si="121"/>
        <v>0</v>
      </c>
      <c r="KIK225" s="47">
        <f t="shared" si="121"/>
        <v>0</v>
      </c>
      <c r="KIL225" s="47">
        <f t="shared" si="121"/>
        <v>0</v>
      </c>
      <c r="KIM225" s="47">
        <f t="shared" si="121"/>
        <v>0</v>
      </c>
      <c r="KIN225" s="47">
        <f t="shared" si="121"/>
        <v>0</v>
      </c>
      <c r="KIO225" s="47">
        <f t="shared" ref="KIO225:KKZ225" si="122">SUM(KIO220:KIO224)</f>
        <v>0</v>
      </c>
      <c r="KIP225" s="47">
        <f t="shared" si="122"/>
        <v>0</v>
      </c>
      <c r="KIQ225" s="47">
        <f t="shared" si="122"/>
        <v>0</v>
      </c>
      <c r="KIR225" s="47">
        <f t="shared" si="122"/>
        <v>0</v>
      </c>
      <c r="KIS225" s="47">
        <f t="shared" si="122"/>
        <v>0</v>
      </c>
      <c r="KIT225" s="47">
        <f t="shared" si="122"/>
        <v>0</v>
      </c>
      <c r="KIU225" s="47">
        <f t="shared" si="122"/>
        <v>0</v>
      </c>
      <c r="KIV225" s="47">
        <f t="shared" si="122"/>
        <v>0</v>
      </c>
      <c r="KIW225" s="47">
        <f t="shared" si="122"/>
        <v>0</v>
      </c>
      <c r="KIX225" s="47">
        <f t="shared" si="122"/>
        <v>0</v>
      </c>
      <c r="KIY225" s="47">
        <f t="shared" si="122"/>
        <v>0</v>
      </c>
      <c r="KIZ225" s="47">
        <f t="shared" si="122"/>
        <v>0</v>
      </c>
      <c r="KJA225" s="47">
        <f t="shared" si="122"/>
        <v>0</v>
      </c>
      <c r="KJB225" s="47">
        <f t="shared" si="122"/>
        <v>0</v>
      </c>
      <c r="KJC225" s="47">
        <f t="shared" si="122"/>
        <v>0</v>
      </c>
      <c r="KJD225" s="47">
        <f t="shared" si="122"/>
        <v>0</v>
      </c>
      <c r="KJE225" s="47">
        <f t="shared" si="122"/>
        <v>0</v>
      </c>
      <c r="KJF225" s="47">
        <f t="shared" si="122"/>
        <v>0</v>
      </c>
      <c r="KJG225" s="47">
        <f t="shared" si="122"/>
        <v>0</v>
      </c>
      <c r="KJH225" s="47">
        <f t="shared" si="122"/>
        <v>0</v>
      </c>
      <c r="KJI225" s="47">
        <f t="shared" si="122"/>
        <v>0</v>
      </c>
      <c r="KJJ225" s="47">
        <f t="shared" si="122"/>
        <v>0</v>
      </c>
      <c r="KJK225" s="47">
        <f t="shared" si="122"/>
        <v>0</v>
      </c>
      <c r="KJL225" s="47">
        <f t="shared" si="122"/>
        <v>0</v>
      </c>
      <c r="KJM225" s="47">
        <f t="shared" si="122"/>
        <v>0</v>
      </c>
      <c r="KJN225" s="47">
        <f t="shared" si="122"/>
        <v>0</v>
      </c>
      <c r="KJO225" s="47">
        <f t="shared" si="122"/>
        <v>0</v>
      </c>
      <c r="KJP225" s="47">
        <f t="shared" si="122"/>
        <v>0</v>
      </c>
      <c r="KJQ225" s="47">
        <f t="shared" si="122"/>
        <v>0</v>
      </c>
      <c r="KJR225" s="47">
        <f t="shared" si="122"/>
        <v>0</v>
      </c>
      <c r="KJS225" s="47">
        <f t="shared" si="122"/>
        <v>0</v>
      </c>
      <c r="KJT225" s="47">
        <f t="shared" si="122"/>
        <v>0</v>
      </c>
      <c r="KJU225" s="47">
        <f t="shared" si="122"/>
        <v>0</v>
      </c>
      <c r="KJV225" s="47">
        <f t="shared" si="122"/>
        <v>0</v>
      </c>
      <c r="KJW225" s="47">
        <f t="shared" si="122"/>
        <v>0</v>
      </c>
      <c r="KJX225" s="47">
        <f t="shared" si="122"/>
        <v>0</v>
      </c>
      <c r="KJY225" s="47">
        <f t="shared" si="122"/>
        <v>0</v>
      </c>
      <c r="KJZ225" s="47">
        <f t="shared" si="122"/>
        <v>0</v>
      </c>
      <c r="KKA225" s="47">
        <f t="shared" si="122"/>
        <v>0</v>
      </c>
      <c r="KKB225" s="47">
        <f t="shared" si="122"/>
        <v>0</v>
      </c>
      <c r="KKC225" s="47">
        <f t="shared" si="122"/>
        <v>0</v>
      </c>
      <c r="KKD225" s="47">
        <f t="shared" si="122"/>
        <v>0</v>
      </c>
      <c r="KKE225" s="47">
        <f t="shared" si="122"/>
        <v>0</v>
      </c>
      <c r="KKF225" s="47">
        <f t="shared" si="122"/>
        <v>0</v>
      </c>
      <c r="KKG225" s="47">
        <f t="shared" si="122"/>
        <v>0</v>
      </c>
      <c r="KKH225" s="47">
        <f t="shared" si="122"/>
        <v>0</v>
      </c>
      <c r="KKI225" s="47">
        <f t="shared" si="122"/>
        <v>0</v>
      </c>
      <c r="KKJ225" s="47">
        <f t="shared" si="122"/>
        <v>0</v>
      </c>
      <c r="KKK225" s="47">
        <f t="shared" si="122"/>
        <v>0</v>
      </c>
      <c r="KKL225" s="47">
        <f t="shared" si="122"/>
        <v>0</v>
      </c>
      <c r="KKM225" s="47">
        <f t="shared" si="122"/>
        <v>0</v>
      </c>
      <c r="KKN225" s="47">
        <f t="shared" si="122"/>
        <v>0</v>
      </c>
      <c r="KKO225" s="47">
        <f t="shared" si="122"/>
        <v>0</v>
      </c>
      <c r="KKP225" s="47">
        <f t="shared" si="122"/>
        <v>0</v>
      </c>
      <c r="KKQ225" s="47">
        <f t="shared" si="122"/>
        <v>0</v>
      </c>
      <c r="KKR225" s="47">
        <f t="shared" si="122"/>
        <v>0</v>
      </c>
      <c r="KKS225" s="47">
        <f t="shared" si="122"/>
        <v>0</v>
      </c>
      <c r="KKT225" s="47">
        <f t="shared" si="122"/>
        <v>0</v>
      </c>
      <c r="KKU225" s="47">
        <f t="shared" si="122"/>
        <v>0</v>
      </c>
      <c r="KKV225" s="47">
        <f t="shared" si="122"/>
        <v>0</v>
      </c>
      <c r="KKW225" s="47">
        <f t="shared" si="122"/>
        <v>0</v>
      </c>
      <c r="KKX225" s="47">
        <f t="shared" si="122"/>
        <v>0</v>
      </c>
      <c r="KKY225" s="47">
        <f t="shared" si="122"/>
        <v>0</v>
      </c>
      <c r="KKZ225" s="47">
        <f t="shared" si="122"/>
        <v>0</v>
      </c>
      <c r="KLA225" s="47">
        <f t="shared" ref="KLA225:KNL225" si="123">SUM(KLA220:KLA224)</f>
        <v>0</v>
      </c>
      <c r="KLB225" s="47">
        <f t="shared" si="123"/>
        <v>0</v>
      </c>
      <c r="KLC225" s="47">
        <f t="shared" si="123"/>
        <v>0</v>
      </c>
      <c r="KLD225" s="47">
        <f t="shared" si="123"/>
        <v>0</v>
      </c>
      <c r="KLE225" s="47">
        <f t="shared" si="123"/>
        <v>0</v>
      </c>
      <c r="KLF225" s="47">
        <f t="shared" si="123"/>
        <v>0</v>
      </c>
      <c r="KLG225" s="47">
        <f t="shared" si="123"/>
        <v>0</v>
      </c>
      <c r="KLH225" s="47">
        <f t="shared" si="123"/>
        <v>0</v>
      </c>
      <c r="KLI225" s="47">
        <f t="shared" si="123"/>
        <v>0</v>
      </c>
      <c r="KLJ225" s="47">
        <f t="shared" si="123"/>
        <v>0</v>
      </c>
      <c r="KLK225" s="47">
        <f t="shared" si="123"/>
        <v>0</v>
      </c>
      <c r="KLL225" s="47">
        <f t="shared" si="123"/>
        <v>0</v>
      </c>
      <c r="KLM225" s="47">
        <f t="shared" si="123"/>
        <v>0</v>
      </c>
      <c r="KLN225" s="47">
        <f t="shared" si="123"/>
        <v>0</v>
      </c>
      <c r="KLO225" s="47">
        <f t="shared" si="123"/>
        <v>0</v>
      </c>
      <c r="KLP225" s="47">
        <f t="shared" si="123"/>
        <v>0</v>
      </c>
      <c r="KLQ225" s="47">
        <f t="shared" si="123"/>
        <v>0</v>
      </c>
      <c r="KLR225" s="47">
        <f t="shared" si="123"/>
        <v>0</v>
      </c>
      <c r="KLS225" s="47">
        <f t="shared" si="123"/>
        <v>0</v>
      </c>
      <c r="KLT225" s="47">
        <f t="shared" si="123"/>
        <v>0</v>
      </c>
      <c r="KLU225" s="47">
        <f t="shared" si="123"/>
        <v>0</v>
      </c>
      <c r="KLV225" s="47">
        <f t="shared" si="123"/>
        <v>0</v>
      </c>
      <c r="KLW225" s="47">
        <f t="shared" si="123"/>
        <v>0</v>
      </c>
      <c r="KLX225" s="47">
        <f t="shared" si="123"/>
        <v>0</v>
      </c>
      <c r="KLY225" s="47">
        <f t="shared" si="123"/>
        <v>0</v>
      </c>
      <c r="KLZ225" s="47">
        <f t="shared" si="123"/>
        <v>0</v>
      </c>
      <c r="KMA225" s="47">
        <f t="shared" si="123"/>
        <v>0</v>
      </c>
      <c r="KMB225" s="47">
        <f t="shared" si="123"/>
        <v>0</v>
      </c>
      <c r="KMC225" s="47">
        <f t="shared" si="123"/>
        <v>0</v>
      </c>
      <c r="KMD225" s="47">
        <f t="shared" si="123"/>
        <v>0</v>
      </c>
      <c r="KME225" s="47">
        <f t="shared" si="123"/>
        <v>0</v>
      </c>
      <c r="KMF225" s="47">
        <f t="shared" si="123"/>
        <v>0</v>
      </c>
      <c r="KMG225" s="47">
        <f t="shared" si="123"/>
        <v>0</v>
      </c>
      <c r="KMH225" s="47">
        <f t="shared" si="123"/>
        <v>0</v>
      </c>
      <c r="KMI225" s="47">
        <f t="shared" si="123"/>
        <v>0</v>
      </c>
      <c r="KMJ225" s="47">
        <f t="shared" si="123"/>
        <v>0</v>
      </c>
      <c r="KMK225" s="47">
        <f t="shared" si="123"/>
        <v>0</v>
      </c>
      <c r="KML225" s="47">
        <f t="shared" si="123"/>
        <v>0</v>
      </c>
      <c r="KMM225" s="47">
        <f t="shared" si="123"/>
        <v>0</v>
      </c>
      <c r="KMN225" s="47">
        <f t="shared" si="123"/>
        <v>0</v>
      </c>
      <c r="KMO225" s="47">
        <f t="shared" si="123"/>
        <v>0</v>
      </c>
      <c r="KMP225" s="47">
        <f t="shared" si="123"/>
        <v>0</v>
      </c>
      <c r="KMQ225" s="47">
        <f t="shared" si="123"/>
        <v>0</v>
      </c>
      <c r="KMR225" s="47">
        <f t="shared" si="123"/>
        <v>0</v>
      </c>
      <c r="KMS225" s="47">
        <f t="shared" si="123"/>
        <v>0</v>
      </c>
      <c r="KMT225" s="47">
        <f t="shared" si="123"/>
        <v>0</v>
      </c>
      <c r="KMU225" s="47">
        <f t="shared" si="123"/>
        <v>0</v>
      </c>
      <c r="KMV225" s="47">
        <f t="shared" si="123"/>
        <v>0</v>
      </c>
      <c r="KMW225" s="47">
        <f t="shared" si="123"/>
        <v>0</v>
      </c>
      <c r="KMX225" s="47">
        <f t="shared" si="123"/>
        <v>0</v>
      </c>
      <c r="KMY225" s="47">
        <f t="shared" si="123"/>
        <v>0</v>
      </c>
      <c r="KMZ225" s="47">
        <f t="shared" si="123"/>
        <v>0</v>
      </c>
      <c r="KNA225" s="47">
        <f t="shared" si="123"/>
        <v>0</v>
      </c>
      <c r="KNB225" s="47">
        <f t="shared" si="123"/>
        <v>0</v>
      </c>
      <c r="KNC225" s="47">
        <f t="shared" si="123"/>
        <v>0</v>
      </c>
      <c r="KND225" s="47">
        <f t="shared" si="123"/>
        <v>0</v>
      </c>
      <c r="KNE225" s="47">
        <f t="shared" si="123"/>
        <v>0</v>
      </c>
      <c r="KNF225" s="47">
        <f t="shared" si="123"/>
        <v>0</v>
      </c>
      <c r="KNG225" s="47">
        <f t="shared" si="123"/>
        <v>0</v>
      </c>
      <c r="KNH225" s="47">
        <f t="shared" si="123"/>
        <v>0</v>
      </c>
      <c r="KNI225" s="47">
        <f t="shared" si="123"/>
        <v>0</v>
      </c>
      <c r="KNJ225" s="47">
        <f t="shared" si="123"/>
        <v>0</v>
      </c>
      <c r="KNK225" s="47">
        <f t="shared" si="123"/>
        <v>0</v>
      </c>
      <c r="KNL225" s="47">
        <f t="shared" si="123"/>
        <v>0</v>
      </c>
      <c r="KNM225" s="47">
        <f t="shared" ref="KNM225:KPX225" si="124">SUM(KNM220:KNM224)</f>
        <v>0</v>
      </c>
      <c r="KNN225" s="47">
        <f t="shared" si="124"/>
        <v>0</v>
      </c>
      <c r="KNO225" s="47">
        <f t="shared" si="124"/>
        <v>0</v>
      </c>
      <c r="KNP225" s="47">
        <f t="shared" si="124"/>
        <v>0</v>
      </c>
      <c r="KNQ225" s="47">
        <f t="shared" si="124"/>
        <v>0</v>
      </c>
      <c r="KNR225" s="47">
        <f t="shared" si="124"/>
        <v>0</v>
      </c>
      <c r="KNS225" s="47">
        <f t="shared" si="124"/>
        <v>0</v>
      </c>
      <c r="KNT225" s="47">
        <f t="shared" si="124"/>
        <v>0</v>
      </c>
      <c r="KNU225" s="47">
        <f t="shared" si="124"/>
        <v>0</v>
      </c>
      <c r="KNV225" s="47">
        <f t="shared" si="124"/>
        <v>0</v>
      </c>
      <c r="KNW225" s="47">
        <f t="shared" si="124"/>
        <v>0</v>
      </c>
      <c r="KNX225" s="47">
        <f t="shared" si="124"/>
        <v>0</v>
      </c>
      <c r="KNY225" s="47">
        <f t="shared" si="124"/>
        <v>0</v>
      </c>
      <c r="KNZ225" s="47">
        <f t="shared" si="124"/>
        <v>0</v>
      </c>
      <c r="KOA225" s="47">
        <f t="shared" si="124"/>
        <v>0</v>
      </c>
      <c r="KOB225" s="47">
        <f t="shared" si="124"/>
        <v>0</v>
      </c>
      <c r="KOC225" s="47">
        <f t="shared" si="124"/>
        <v>0</v>
      </c>
      <c r="KOD225" s="47">
        <f t="shared" si="124"/>
        <v>0</v>
      </c>
      <c r="KOE225" s="47">
        <f t="shared" si="124"/>
        <v>0</v>
      </c>
      <c r="KOF225" s="47">
        <f t="shared" si="124"/>
        <v>0</v>
      </c>
      <c r="KOG225" s="47">
        <f t="shared" si="124"/>
        <v>0</v>
      </c>
      <c r="KOH225" s="47">
        <f t="shared" si="124"/>
        <v>0</v>
      </c>
      <c r="KOI225" s="47">
        <f t="shared" si="124"/>
        <v>0</v>
      </c>
      <c r="KOJ225" s="47">
        <f t="shared" si="124"/>
        <v>0</v>
      </c>
      <c r="KOK225" s="47">
        <f t="shared" si="124"/>
        <v>0</v>
      </c>
      <c r="KOL225" s="47">
        <f t="shared" si="124"/>
        <v>0</v>
      </c>
      <c r="KOM225" s="47">
        <f t="shared" si="124"/>
        <v>0</v>
      </c>
      <c r="KON225" s="47">
        <f t="shared" si="124"/>
        <v>0</v>
      </c>
      <c r="KOO225" s="47">
        <f t="shared" si="124"/>
        <v>0</v>
      </c>
      <c r="KOP225" s="47">
        <f t="shared" si="124"/>
        <v>0</v>
      </c>
      <c r="KOQ225" s="47">
        <f t="shared" si="124"/>
        <v>0</v>
      </c>
      <c r="KOR225" s="47">
        <f t="shared" si="124"/>
        <v>0</v>
      </c>
      <c r="KOS225" s="47">
        <f t="shared" si="124"/>
        <v>0</v>
      </c>
      <c r="KOT225" s="47">
        <f t="shared" si="124"/>
        <v>0</v>
      </c>
      <c r="KOU225" s="47">
        <f t="shared" si="124"/>
        <v>0</v>
      </c>
      <c r="KOV225" s="47">
        <f t="shared" si="124"/>
        <v>0</v>
      </c>
      <c r="KOW225" s="47">
        <f t="shared" si="124"/>
        <v>0</v>
      </c>
      <c r="KOX225" s="47">
        <f t="shared" si="124"/>
        <v>0</v>
      </c>
      <c r="KOY225" s="47">
        <f t="shared" si="124"/>
        <v>0</v>
      </c>
      <c r="KOZ225" s="47">
        <f t="shared" si="124"/>
        <v>0</v>
      </c>
      <c r="KPA225" s="47">
        <f t="shared" si="124"/>
        <v>0</v>
      </c>
      <c r="KPB225" s="47">
        <f t="shared" si="124"/>
        <v>0</v>
      </c>
      <c r="KPC225" s="47">
        <f t="shared" si="124"/>
        <v>0</v>
      </c>
      <c r="KPD225" s="47">
        <f t="shared" si="124"/>
        <v>0</v>
      </c>
      <c r="KPE225" s="47">
        <f t="shared" si="124"/>
        <v>0</v>
      </c>
      <c r="KPF225" s="47">
        <f t="shared" si="124"/>
        <v>0</v>
      </c>
      <c r="KPG225" s="47">
        <f t="shared" si="124"/>
        <v>0</v>
      </c>
      <c r="KPH225" s="47">
        <f t="shared" si="124"/>
        <v>0</v>
      </c>
      <c r="KPI225" s="47">
        <f t="shared" si="124"/>
        <v>0</v>
      </c>
      <c r="KPJ225" s="47">
        <f t="shared" si="124"/>
        <v>0</v>
      </c>
      <c r="KPK225" s="47">
        <f t="shared" si="124"/>
        <v>0</v>
      </c>
      <c r="KPL225" s="47">
        <f t="shared" si="124"/>
        <v>0</v>
      </c>
      <c r="KPM225" s="47">
        <f t="shared" si="124"/>
        <v>0</v>
      </c>
      <c r="KPN225" s="47">
        <f t="shared" si="124"/>
        <v>0</v>
      </c>
      <c r="KPO225" s="47">
        <f t="shared" si="124"/>
        <v>0</v>
      </c>
      <c r="KPP225" s="47">
        <f t="shared" si="124"/>
        <v>0</v>
      </c>
      <c r="KPQ225" s="47">
        <f t="shared" si="124"/>
        <v>0</v>
      </c>
      <c r="KPR225" s="47">
        <f t="shared" si="124"/>
        <v>0</v>
      </c>
      <c r="KPS225" s="47">
        <f t="shared" si="124"/>
        <v>0</v>
      </c>
      <c r="KPT225" s="47">
        <f t="shared" si="124"/>
        <v>0</v>
      </c>
      <c r="KPU225" s="47">
        <f t="shared" si="124"/>
        <v>0</v>
      </c>
      <c r="KPV225" s="47">
        <f t="shared" si="124"/>
        <v>0</v>
      </c>
      <c r="KPW225" s="47">
        <f t="shared" si="124"/>
        <v>0</v>
      </c>
      <c r="KPX225" s="47">
        <f t="shared" si="124"/>
        <v>0</v>
      </c>
      <c r="KPY225" s="47">
        <f t="shared" ref="KPY225:KSJ225" si="125">SUM(KPY220:KPY224)</f>
        <v>0</v>
      </c>
      <c r="KPZ225" s="47">
        <f t="shared" si="125"/>
        <v>0</v>
      </c>
      <c r="KQA225" s="47">
        <f t="shared" si="125"/>
        <v>0</v>
      </c>
      <c r="KQB225" s="47">
        <f t="shared" si="125"/>
        <v>0</v>
      </c>
      <c r="KQC225" s="47">
        <f t="shared" si="125"/>
        <v>0</v>
      </c>
      <c r="KQD225" s="47">
        <f t="shared" si="125"/>
        <v>0</v>
      </c>
      <c r="KQE225" s="47">
        <f t="shared" si="125"/>
        <v>0</v>
      </c>
      <c r="KQF225" s="47">
        <f t="shared" si="125"/>
        <v>0</v>
      </c>
      <c r="KQG225" s="47">
        <f t="shared" si="125"/>
        <v>0</v>
      </c>
      <c r="KQH225" s="47">
        <f t="shared" si="125"/>
        <v>0</v>
      </c>
      <c r="KQI225" s="47">
        <f t="shared" si="125"/>
        <v>0</v>
      </c>
      <c r="KQJ225" s="47">
        <f t="shared" si="125"/>
        <v>0</v>
      </c>
      <c r="KQK225" s="47">
        <f t="shared" si="125"/>
        <v>0</v>
      </c>
      <c r="KQL225" s="47">
        <f t="shared" si="125"/>
        <v>0</v>
      </c>
      <c r="KQM225" s="47">
        <f t="shared" si="125"/>
        <v>0</v>
      </c>
      <c r="KQN225" s="47">
        <f t="shared" si="125"/>
        <v>0</v>
      </c>
      <c r="KQO225" s="47">
        <f t="shared" si="125"/>
        <v>0</v>
      </c>
      <c r="KQP225" s="47">
        <f t="shared" si="125"/>
        <v>0</v>
      </c>
      <c r="KQQ225" s="47">
        <f t="shared" si="125"/>
        <v>0</v>
      </c>
      <c r="KQR225" s="47">
        <f t="shared" si="125"/>
        <v>0</v>
      </c>
      <c r="KQS225" s="47">
        <f t="shared" si="125"/>
        <v>0</v>
      </c>
      <c r="KQT225" s="47">
        <f t="shared" si="125"/>
        <v>0</v>
      </c>
      <c r="KQU225" s="47">
        <f t="shared" si="125"/>
        <v>0</v>
      </c>
      <c r="KQV225" s="47">
        <f t="shared" si="125"/>
        <v>0</v>
      </c>
      <c r="KQW225" s="47">
        <f t="shared" si="125"/>
        <v>0</v>
      </c>
      <c r="KQX225" s="47">
        <f t="shared" si="125"/>
        <v>0</v>
      </c>
      <c r="KQY225" s="47">
        <f t="shared" si="125"/>
        <v>0</v>
      </c>
      <c r="KQZ225" s="47">
        <f t="shared" si="125"/>
        <v>0</v>
      </c>
      <c r="KRA225" s="47">
        <f t="shared" si="125"/>
        <v>0</v>
      </c>
      <c r="KRB225" s="47">
        <f t="shared" si="125"/>
        <v>0</v>
      </c>
      <c r="KRC225" s="47">
        <f t="shared" si="125"/>
        <v>0</v>
      </c>
      <c r="KRD225" s="47">
        <f t="shared" si="125"/>
        <v>0</v>
      </c>
      <c r="KRE225" s="47">
        <f t="shared" si="125"/>
        <v>0</v>
      </c>
      <c r="KRF225" s="47">
        <f t="shared" si="125"/>
        <v>0</v>
      </c>
      <c r="KRG225" s="47">
        <f t="shared" si="125"/>
        <v>0</v>
      </c>
      <c r="KRH225" s="47">
        <f t="shared" si="125"/>
        <v>0</v>
      </c>
      <c r="KRI225" s="47">
        <f t="shared" si="125"/>
        <v>0</v>
      </c>
      <c r="KRJ225" s="47">
        <f t="shared" si="125"/>
        <v>0</v>
      </c>
      <c r="KRK225" s="47">
        <f t="shared" si="125"/>
        <v>0</v>
      </c>
      <c r="KRL225" s="47">
        <f t="shared" si="125"/>
        <v>0</v>
      </c>
      <c r="KRM225" s="47">
        <f t="shared" si="125"/>
        <v>0</v>
      </c>
      <c r="KRN225" s="47">
        <f t="shared" si="125"/>
        <v>0</v>
      </c>
      <c r="KRO225" s="47">
        <f t="shared" si="125"/>
        <v>0</v>
      </c>
      <c r="KRP225" s="47">
        <f t="shared" si="125"/>
        <v>0</v>
      </c>
      <c r="KRQ225" s="47">
        <f t="shared" si="125"/>
        <v>0</v>
      </c>
      <c r="KRR225" s="47">
        <f t="shared" si="125"/>
        <v>0</v>
      </c>
      <c r="KRS225" s="47">
        <f t="shared" si="125"/>
        <v>0</v>
      </c>
      <c r="KRT225" s="47">
        <f t="shared" si="125"/>
        <v>0</v>
      </c>
      <c r="KRU225" s="47">
        <f t="shared" si="125"/>
        <v>0</v>
      </c>
      <c r="KRV225" s="47">
        <f t="shared" si="125"/>
        <v>0</v>
      </c>
      <c r="KRW225" s="47">
        <f t="shared" si="125"/>
        <v>0</v>
      </c>
      <c r="KRX225" s="47">
        <f t="shared" si="125"/>
        <v>0</v>
      </c>
      <c r="KRY225" s="47">
        <f t="shared" si="125"/>
        <v>0</v>
      </c>
      <c r="KRZ225" s="47">
        <f t="shared" si="125"/>
        <v>0</v>
      </c>
      <c r="KSA225" s="47">
        <f t="shared" si="125"/>
        <v>0</v>
      </c>
      <c r="KSB225" s="47">
        <f t="shared" si="125"/>
        <v>0</v>
      </c>
      <c r="KSC225" s="47">
        <f t="shared" si="125"/>
        <v>0</v>
      </c>
      <c r="KSD225" s="47">
        <f t="shared" si="125"/>
        <v>0</v>
      </c>
      <c r="KSE225" s="47">
        <f t="shared" si="125"/>
        <v>0</v>
      </c>
      <c r="KSF225" s="47">
        <f t="shared" si="125"/>
        <v>0</v>
      </c>
      <c r="KSG225" s="47">
        <f t="shared" si="125"/>
        <v>0</v>
      </c>
      <c r="KSH225" s="47">
        <f t="shared" si="125"/>
        <v>0</v>
      </c>
      <c r="KSI225" s="47">
        <f t="shared" si="125"/>
        <v>0</v>
      </c>
      <c r="KSJ225" s="47">
        <f t="shared" si="125"/>
        <v>0</v>
      </c>
      <c r="KSK225" s="47">
        <f t="shared" ref="KSK225:KUV225" si="126">SUM(KSK220:KSK224)</f>
        <v>0</v>
      </c>
      <c r="KSL225" s="47">
        <f t="shared" si="126"/>
        <v>0</v>
      </c>
      <c r="KSM225" s="47">
        <f t="shared" si="126"/>
        <v>0</v>
      </c>
      <c r="KSN225" s="47">
        <f t="shared" si="126"/>
        <v>0</v>
      </c>
      <c r="KSO225" s="47">
        <f t="shared" si="126"/>
        <v>0</v>
      </c>
      <c r="KSP225" s="47">
        <f t="shared" si="126"/>
        <v>0</v>
      </c>
      <c r="KSQ225" s="47">
        <f t="shared" si="126"/>
        <v>0</v>
      </c>
      <c r="KSR225" s="47">
        <f t="shared" si="126"/>
        <v>0</v>
      </c>
      <c r="KSS225" s="47">
        <f t="shared" si="126"/>
        <v>0</v>
      </c>
      <c r="KST225" s="47">
        <f t="shared" si="126"/>
        <v>0</v>
      </c>
      <c r="KSU225" s="47">
        <f t="shared" si="126"/>
        <v>0</v>
      </c>
      <c r="KSV225" s="47">
        <f t="shared" si="126"/>
        <v>0</v>
      </c>
      <c r="KSW225" s="47">
        <f t="shared" si="126"/>
        <v>0</v>
      </c>
      <c r="KSX225" s="47">
        <f t="shared" si="126"/>
        <v>0</v>
      </c>
      <c r="KSY225" s="47">
        <f t="shared" si="126"/>
        <v>0</v>
      </c>
      <c r="KSZ225" s="47">
        <f t="shared" si="126"/>
        <v>0</v>
      </c>
      <c r="KTA225" s="47">
        <f t="shared" si="126"/>
        <v>0</v>
      </c>
      <c r="KTB225" s="47">
        <f t="shared" si="126"/>
        <v>0</v>
      </c>
      <c r="KTC225" s="47">
        <f t="shared" si="126"/>
        <v>0</v>
      </c>
      <c r="KTD225" s="47">
        <f t="shared" si="126"/>
        <v>0</v>
      </c>
      <c r="KTE225" s="47">
        <f t="shared" si="126"/>
        <v>0</v>
      </c>
      <c r="KTF225" s="47">
        <f t="shared" si="126"/>
        <v>0</v>
      </c>
      <c r="KTG225" s="47">
        <f t="shared" si="126"/>
        <v>0</v>
      </c>
      <c r="KTH225" s="47">
        <f t="shared" si="126"/>
        <v>0</v>
      </c>
      <c r="KTI225" s="47">
        <f t="shared" si="126"/>
        <v>0</v>
      </c>
      <c r="KTJ225" s="47">
        <f t="shared" si="126"/>
        <v>0</v>
      </c>
      <c r="KTK225" s="47">
        <f t="shared" si="126"/>
        <v>0</v>
      </c>
      <c r="KTL225" s="47">
        <f t="shared" si="126"/>
        <v>0</v>
      </c>
      <c r="KTM225" s="47">
        <f t="shared" si="126"/>
        <v>0</v>
      </c>
      <c r="KTN225" s="47">
        <f t="shared" si="126"/>
        <v>0</v>
      </c>
      <c r="KTO225" s="47">
        <f t="shared" si="126"/>
        <v>0</v>
      </c>
      <c r="KTP225" s="47">
        <f t="shared" si="126"/>
        <v>0</v>
      </c>
      <c r="KTQ225" s="47">
        <f t="shared" si="126"/>
        <v>0</v>
      </c>
      <c r="KTR225" s="47">
        <f t="shared" si="126"/>
        <v>0</v>
      </c>
      <c r="KTS225" s="47">
        <f t="shared" si="126"/>
        <v>0</v>
      </c>
      <c r="KTT225" s="47">
        <f t="shared" si="126"/>
        <v>0</v>
      </c>
      <c r="KTU225" s="47">
        <f t="shared" si="126"/>
        <v>0</v>
      </c>
      <c r="KTV225" s="47">
        <f t="shared" si="126"/>
        <v>0</v>
      </c>
      <c r="KTW225" s="47">
        <f t="shared" si="126"/>
        <v>0</v>
      </c>
      <c r="KTX225" s="47">
        <f t="shared" si="126"/>
        <v>0</v>
      </c>
      <c r="KTY225" s="47">
        <f t="shared" si="126"/>
        <v>0</v>
      </c>
      <c r="KTZ225" s="47">
        <f t="shared" si="126"/>
        <v>0</v>
      </c>
      <c r="KUA225" s="47">
        <f t="shared" si="126"/>
        <v>0</v>
      </c>
      <c r="KUB225" s="47">
        <f t="shared" si="126"/>
        <v>0</v>
      </c>
      <c r="KUC225" s="47">
        <f t="shared" si="126"/>
        <v>0</v>
      </c>
      <c r="KUD225" s="47">
        <f t="shared" si="126"/>
        <v>0</v>
      </c>
      <c r="KUE225" s="47">
        <f t="shared" si="126"/>
        <v>0</v>
      </c>
      <c r="KUF225" s="47">
        <f t="shared" si="126"/>
        <v>0</v>
      </c>
      <c r="KUG225" s="47">
        <f t="shared" si="126"/>
        <v>0</v>
      </c>
      <c r="KUH225" s="47">
        <f t="shared" si="126"/>
        <v>0</v>
      </c>
      <c r="KUI225" s="47">
        <f t="shared" si="126"/>
        <v>0</v>
      </c>
      <c r="KUJ225" s="47">
        <f t="shared" si="126"/>
        <v>0</v>
      </c>
      <c r="KUK225" s="47">
        <f t="shared" si="126"/>
        <v>0</v>
      </c>
      <c r="KUL225" s="47">
        <f t="shared" si="126"/>
        <v>0</v>
      </c>
      <c r="KUM225" s="47">
        <f t="shared" si="126"/>
        <v>0</v>
      </c>
      <c r="KUN225" s="47">
        <f t="shared" si="126"/>
        <v>0</v>
      </c>
      <c r="KUO225" s="47">
        <f t="shared" si="126"/>
        <v>0</v>
      </c>
      <c r="KUP225" s="47">
        <f t="shared" si="126"/>
        <v>0</v>
      </c>
      <c r="KUQ225" s="47">
        <f t="shared" si="126"/>
        <v>0</v>
      </c>
      <c r="KUR225" s="47">
        <f t="shared" si="126"/>
        <v>0</v>
      </c>
      <c r="KUS225" s="47">
        <f t="shared" si="126"/>
        <v>0</v>
      </c>
      <c r="KUT225" s="47">
        <f t="shared" si="126"/>
        <v>0</v>
      </c>
      <c r="KUU225" s="47">
        <f t="shared" si="126"/>
        <v>0</v>
      </c>
      <c r="KUV225" s="47">
        <f t="shared" si="126"/>
        <v>0</v>
      </c>
      <c r="KUW225" s="47">
        <f t="shared" ref="KUW225:KXH225" si="127">SUM(KUW220:KUW224)</f>
        <v>0</v>
      </c>
      <c r="KUX225" s="47">
        <f t="shared" si="127"/>
        <v>0</v>
      </c>
      <c r="KUY225" s="47">
        <f t="shared" si="127"/>
        <v>0</v>
      </c>
      <c r="KUZ225" s="47">
        <f t="shared" si="127"/>
        <v>0</v>
      </c>
      <c r="KVA225" s="47">
        <f t="shared" si="127"/>
        <v>0</v>
      </c>
      <c r="KVB225" s="47">
        <f t="shared" si="127"/>
        <v>0</v>
      </c>
      <c r="KVC225" s="47">
        <f t="shared" si="127"/>
        <v>0</v>
      </c>
      <c r="KVD225" s="47">
        <f t="shared" si="127"/>
        <v>0</v>
      </c>
      <c r="KVE225" s="47">
        <f t="shared" si="127"/>
        <v>0</v>
      </c>
      <c r="KVF225" s="47">
        <f t="shared" si="127"/>
        <v>0</v>
      </c>
      <c r="KVG225" s="47">
        <f t="shared" si="127"/>
        <v>0</v>
      </c>
      <c r="KVH225" s="47">
        <f t="shared" si="127"/>
        <v>0</v>
      </c>
      <c r="KVI225" s="47">
        <f t="shared" si="127"/>
        <v>0</v>
      </c>
      <c r="KVJ225" s="47">
        <f t="shared" si="127"/>
        <v>0</v>
      </c>
      <c r="KVK225" s="47">
        <f t="shared" si="127"/>
        <v>0</v>
      </c>
      <c r="KVL225" s="47">
        <f t="shared" si="127"/>
        <v>0</v>
      </c>
      <c r="KVM225" s="47">
        <f t="shared" si="127"/>
        <v>0</v>
      </c>
      <c r="KVN225" s="47">
        <f t="shared" si="127"/>
        <v>0</v>
      </c>
      <c r="KVO225" s="47">
        <f t="shared" si="127"/>
        <v>0</v>
      </c>
      <c r="KVP225" s="47">
        <f t="shared" si="127"/>
        <v>0</v>
      </c>
      <c r="KVQ225" s="47">
        <f t="shared" si="127"/>
        <v>0</v>
      </c>
      <c r="KVR225" s="47">
        <f t="shared" si="127"/>
        <v>0</v>
      </c>
      <c r="KVS225" s="47">
        <f t="shared" si="127"/>
        <v>0</v>
      </c>
      <c r="KVT225" s="47">
        <f t="shared" si="127"/>
        <v>0</v>
      </c>
      <c r="KVU225" s="47">
        <f t="shared" si="127"/>
        <v>0</v>
      </c>
      <c r="KVV225" s="47">
        <f t="shared" si="127"/>
        <v>0</v>
      </c>
      <c r="KVW225" s="47">
        <f t="shared" si="127"/>
        <v>0</v>
      </c>
      <c r="KVX225" s="47">
        <f t="shared" si="127"/>
        <v>0</v>
      </c>
      <c r="KVY225" s="47">
        <f t="shared" si="127"/>
        <v>0</v>
      </c>
      <c r="KVZ225" s="47">
        <f t="shared" si="127"/>
        <v>0</v>
      </c>
      <c r="KWA225" s="47">
        <f t="shared" si="127"/>
        <v>0</v>
      </c>
      <c r="KWB225" s="47">
        <f t="shared" si="127"/>
        <v>0</v>
      </c>
      <c r="KWC225" s="47">
        <f t="shared" si="127"/>
        <v>0</v>
      </c>
      <c r="KWD225" s="47">
        <f t="shared" si="127"/>
        <v>0</v>
      </c>
      <c r="KWE225" s="47">
        <f t="shared" si="127"/>
        <v>0</v>
      </c>
      <c r="KWF225" s="47">
        <f t="shared" si="127"/>
        <v>0</v>
      </c>
      <c r="KWG225" s="47">
        <f t="shared" si="127"/>
        <v>0</v>
      </c>
      <c r="KWH225" s="47">
        <f t="shared" si="127"/>
        <v>0</v>
      </c>
      <c r="KWI225" s="47">
        <f t="shared" si="127"/>
        <v>0</v>
      </c>
      <c r="KWJ225" s="47">
        <f t="shared" si="127"/>
        <v>0</v>
      </c>
      <c r="KWK225" s="47">
        <f t="shared" si="127"/>
        <v>0</v>
      </c>
      <c r="KWL225" s="47">
        <f t="shared" si="127"/>
        <v>0</v>
      </c>
      <c r="KWM225" s="47">
        <f t="shared" si="127"/>
        <v>0</v>
      </c>
      <c r="KWN225" s="47">
        <f t="shared" si="127"/>
        <v>0</v>
      </c>
      <c r="KWO225" s="47">
        <f t="shared" si="127"/>
        <v>0</v>
      </c>
      <c r="KWP225" s="47">
        <f t="shared" si="127"/>
        <v>0</v>
      </c>
      <c r="KWQ225" s="47">
        <f t="shared" si="127"/>
        <v>0</v>
      </c>
      <c r="KWR225" s="47">
        <f t="shared" si="127"/>
        <v>0</v>
      </c>
      <c r="KWS225" s="47">
        <f t="shared" si="127"/>
        <v>0</v>
      </c>
      <c r="KWT225" s="47">
        <f t="shared" si="127"/>
        <v>0</v>
      </c>
      <c r="KWU225" s="47">
        <f t="shared" si="127"/>
        <v>0</v>
      </c>
      <c r="KWV225" s="47">
        <f t="shared" si="127"/>
        <v>0</v>
      </c>
      <c r="KWW225" s="47">
        <f t="shared" si="127"/>
        <v>0</v>
      </c>
      <c r="KWX225" s="47">
        <f t="shared" si="127"/>
        <v>0</v>
      </c>
      <c r="KWY225" s="47">
        <f t="shared" si="127"/>
        <v>0</v>
      </c>
      <c r="KWZ225" s="47">
        <f t="shared" si="127"/>
        <v>0</v>
      </c>
      <c r="KXA225" s="47">
        <f t="shared" si="127"/>
        <v>0</v>
      </c>
      <c r="KXB225" s="47">
        <f t="shared" si="127"/>
        <v>0</v>
      </c>
      <c r="KXC225" s="47">
        <f t="shared" si="127"/>
        <v>0</v>
      </c>
      <c r="KXD225" s="47">
        <f t="shared" si="127"/>
        <v>0</v>
      </c>
      <c r="KXE225" s="47">
        <f t="shared" si="127"/>
        <v>0</v>
      </c>
      <c r="KXF225" s="47">
        <f t="shared" si="127"/>
        <v>0</v>
      </c>
      <c r="KXG225" s="47">
        <f t="shared" si="127"/>
        <v>0</v>
      </c>
      <c r="KXH225" s="47">
        <f t="shared" si="127"/>
        <v>0</v>
      </c>
      <c r="KXI225" s="47">
        <f t="shared" ref="KXI225:KZT225" si="128">SUM(KXI220:KXI224)</f>
        <v>0</v>
      </c>
      <c r="KXJ225" s="47">
        <f t="shared" si="128"/>
        <v>0</v>
      </c>
      <c r="KXK225" s="47">
        <f t="shared" si="128"/>
        <v>0</v>
      </c>
      <c r="KXL225" s="47">
        <f t="shared" si="128"/>
        <v>0</v>
      </c>
      <c r="KXM225" s="47">
        <f t="shared" si="128"/>
        <v>0</v>
      </c>
      <c r="KXN225" s="47">
        <f t="shared" si="128"/>
        <v>0</v>
      </c>
      <c r="KXO225" s="47">
        <f t="shared" si="128"/>
        <v>0</v>
      </c>
      <c r="KXP225" s="47">
        <f t="shared" si="128"/>
        <v>0</v>
      </c>
      <c r="KXQ225" s="47">
        <f t="shared" si="128"/>
        <v>0</v>
      </c>
      <c r="KXR225" s="47">
        <f t="shared" si="128"/>
        <v>0</v>
      </c>
      <c r="KXS225" s="47">
        <f t="shared" si="128"/>
        <v>0</v>
      </c>
      <c r="KXT225" s="47">
        <f t="shared" si="128"/>
        <v>0</v>
      </c>
      <c r="KXU225" s="47">
        <f t="shared" si="128"/>
        <v>0</v>
      </c>
      <c r="KXV225" s="47">
        <f t="shared" si="128"/>
        <v>0</v>
      </c>
      <c r="KXW225" s="47">
        <f t="shared" si="128"/>
        <v>0</v>
      </c>
      <c r="KXX225" s="47">
        <f t="shared" si="128"/>
        <v>0</v>
      </c>
      <c r="KXY225" s="47">
        <f t="shared" si="128"/>
        <v>0</v>
      </c>
      <c r="KXZ225" s="47">
        <f t="shared" si="128"/>
        <v>0</v>
      </c>
      <c r="KYA225" s="47">
        <f t="shared" si="128"/>
        <v>0</v>
      </c>
      <c r="KYB225" s="47">
        <f t="shared" si="128"/>
        <v>0</v>
      </c>
      <c r="KYC225" s="47">
        <f t="shared" si="128"/>
        <v>0</v>
      </c>
      <c r="KYD225" s="47">
        <f t="shared" si="128"/>
        <v>0</v>
      </c>
      <c r="KYE225" s="47">
        <f t="shared" si="128"/>
        <v>0</v>
      </c>
      <c r="KYF225" s="47">
        <f t="shared" si="128"/>
        <v>0</v>
      </c>
      <c r="KYG225" s="47">
        <f t="shared" si="128"/>
        <v>0</v>
      </c>
      <c r="KYH225" s="47">
        <f t="shared" si="128"/>
        <v>0</v>
      </c>
      <c r="KYI225" s="47">
        <f t="shared" si="128"/>
        <v>0</v>
      </c>
      <c r="KYJ225" s="47">
        <f t="shared" si="128"/>
        <v>0</v>
      </c>
      <c r="KYK225" s="47">
        <f t="shared" si="128"/>
        <v>0</v>
      </c>
      <c r="KYL225" s="47">
        <f t="shared" si="128"/>
        <v>0</v>
      </c>
      <c r="KYM225" s="47">
        <f t="shared" si="128"/>
        <v>0</v>
      </c>
      <c r="KYN225" s="47">
        <f t="shared" si="128"/>
        <v>0</v>
      </c>
      <c r="KYO225" s="47">
        <f t="shared" si="128"/>
        <v>0</v>
      </c>
      <c r="KYP225" s="47">
        <f t="shared" si="128"/>
        <v>0</v>
      </c>
      <c r="KYQ225" s="47">
        <f t="shared" si="128"/>
        <v>0</v>
      </c>
      <c r="KYR225" s="47">
        <f t="shared" si="128"/>
        <v>0</v>
      </c>
      <c r="KYS225" s="47">
        <f t="shared" si="128"/>
        <v>0</v>
      </c>
      <c r="KYT225" s="47">
        <f t="shared" si="128"/>
        <v>0</v>
      </c>
      <c r="KYU225" s="47">
        <f t="shared" si="128"/>
        <v>0</v>
      </c>
      <c r="KYV225" s="47">
        <f t="shared" si="128"/>
        <v>0</v>
      </c>
      <c r="KYW225" s="47">
        <f t="shared" si="128"/>
        <v>0</v>
      </c>
      <c r="KYX225" s="47">
        <f t="shared" si="128"/>
        <v>0</v>
      </c>
      <c r="KYY225" s="47">
        <f t="shared" si="128"/>
        <v>0</v>
      </c>
      <c r="KYZ225" s="47">
        <f t="shared" si="128"/>
        <v>0</v>
      </c>
      <c r="KZA225" s="47">
        <f t="shared" si="128"/>
        <v>0</v>
      </c>
      <c r="KZB225" s="47">
        <f t="shared" si="128"/>
        <v>0</v>
      </c>
      <c r="KZC225" s="47">
        <f t="shared" si="128"/>
        <v>0</v>
      </c>
      <c r="KZD225" s="47">
        <f t="shared" si="128"/>
        <v>0</v>
      </c>
      <c r="KZE225" s="47">
        <f t="shared" si="128"/>
        <v>0</v>
      </c>
      <c r="KZF225" s="47">
        <f t="shared" si="128"/>
        <v>0</v>
      </c>
      <c r="KZG225" s="47">
        <f t="shared" si="128"/>
        <v>0</v>
      </c>
      <c r="KZH225" s="47">
        <f t="shared" si="128"/>
        <v>0</v>
      </c>
      <c r="KZI225" s="47">
        <f t="shared" si="128"/>
        <v>0</v>
      </c>
      <c r="KZJ225" s="47">
        <f t="shared" si="128"/>
        <v>0</v>
      </c>
      <c r="KZK225" s="47">
        <f t="shared" si="128"/>
        <v>0</v>
      </c>
      <c r="KZL225" s="47">
        <f t="shared" si="128"/>
        <v>0</v>
      </c>
      <c r="KZM225" s="47">
        <f t="shared" si="128"/>
        <v>0</v>
      </c>
      <c r="KZN225" s="47">
        <f t="shared" si="128"/>
        <v>0</v>
      </c>
      <c r="KZO225" s="47">
        <f t="shared" si="128"/>
        <v>0</v>
      </c>
      <c r="KZP225" s="47">
        <f t="shared" si="128"/>
        <v>0</v>
      </c>
      <c r="KZQ225" s="47">
        <f t="shared" si="128"/>
        <v>0</v>
      </c>
      <c r="KZR225" s="47">
        <f t="shared" si="128"/>
        <v>0</v>
      </c>
      <c r="KZS225" s="47">
        <f t="shared" si="128"/>
        <v>0</v>
      </c>
      <c r="KZT225" s="47">
        <f t="shared" si="128"/>
        <v>0</v>
      </c>
      <c r="KZU225" s="47">
        <f t="shared" ref="KZU225:LCF225" si="129">SUM(KZU220:KZU224)</f>
        <v>0</v>
      </c>
      <c r="KZV225" s="47">
        <f t="shared" si="129"/>
        <v>0</v>
      </c>
      <c r="KZW225" s="47">
        <f t="shared" si="129"/>
        <v>0</v>
      </c>
      <c r="KZX225" s="47">
        <f t="shared" si="129"/>
        <v>0</v>
      </c>
      <c r="KZY225" s="47">
        <f t="shared" si="129"/>
        <v>0</v>
      </c>
      <c r="KZZ225" s="47">
        <f t="shared" si="129"/>
        <v>0</v>
      </c>
      <c r="LAA225" s="47">
        <f t="shared" si="129"/>
        <v>0</v>
      </c>
      <c r="LAB225" s="47">
        <f t="shared" si="129"/>
        <v>0</v>
      </c>
      <c r="LAC225" s="47">
        <f t="shared" si="129"/>
        <v>0</v>
      </c>
      <c r="LAD225" s="47">
        <f t="shared" si="129"/>
        <v>0</v>
      </c>
      <c r="LAE225" s="47">
        <f t="shared" si="129"/>
        <v>0</v>
      </c>
      <c r="LAF225" s="47">
        <f t="shared" si="129"/>
        <v>0</v>
      </c>
      <c r="LAG225" s="47">
        <f t="shared" si="129"/>
        <v>0</v>
      </c>
      <c r="LAH225" s="47">
        <f t="shared" si="129"/>
        <v>0</v>
      </c>
      <c r="LAI225" s="47">
        <f t="shared" si="129"/>
        <v>0</v>
      </c>
      <c r="LAJ225" s="47">
        <f t="shared" si="129"/>
        <v>0</v>
      </c>
      <c r="LAK225" s="47">
        <f t="shared" si="129"/>
        <v>0</v>
      </c>
      <c r="LAL225" s="47">
        <f t="shared" si="129"/>
        <v>0</v>
      </c>
      <c r="LAM225" s="47">
        <f t="shared" si="129"/>
        <v>0</v>
      </c>
      <c r="LAN225" s="47">
        <f t="shared" si="129"/>
        <v>0</v>
      </c>
      <c r="LAO225" s="47">
        <f t="shared" si="129"/>
        <v>0</v>
      </c>
      <c r="LAP225" s="47">
        <f t="shared" si="129"/>
        <v>0</v>
      </c>
      <c r="LAQ225" s="47">
        <f t="shared" si="129"/>
        <v>0</v>
      </c>
      <c r="LAR225" s="47">
        <f t="shared" si="129"/>
        <v>0</v>
      </c>
      <c r="LAS225" s="47">
        <f t="shared" si="129"/>
        <v>0</v>
      </c>
      <c r="LAT225" s="47">
        <f t="shared" si="129"/>
        <v>0</v>
      </c>
      <c r="LAU225" s="47">
        <f t="shared" si="129"/>
        <v>0</v>
      </c>
      <c r="LAV225" s="47">
        <f t="shared" si="129"/>
        <v>0</v>
      </c>
      <c r="LAW225" s="47">
        <f t="shared" si="129"/>
        <v>0</v>
      </c>
      <c r="LAX225" s="47">
        <f t="shared" si="129"/>
        <v>0</v>
      </c>
      <c r="LAY225" s="47">
        <f t="shared" si="129"/>
        <v>0</v>
      </c>
      <c r="LAZ225" s="47">
        <f t="shared" si="129"/>
        <v>0</v>
      </c>
      <c r="LBA225" s="47">
        <f t="shared" si="129"/>
        <v>0</v>
      </c>
      <c r="LBB225" s="47">
        <f t="shared" si="129"/>
        <v>0</v>
      </c>
      <c r="LBC225" s="47">
        <f t="shared" si="129"/>
        <v>0</v>
      </c>
      <c r="LBD225" s="47">
        <f t="shared" si="129"/>
        <v>0</v>
      </c>
      <c r="LBE225" s="47">
        <f t="shared" si="129"/>
        <v>0</v>
      </c>
      <c r="LBF225" s="47">
        <f t="shared" si="129"/>
        <v>0</v>
      </c>
      <c r="LBG225" s="47">
        <f t="shared" si="129"/>
        <v>0</v>
      </c>
      <c r="LBH225" s="47">
        <f t="shared" si="129"/>
        <v>0</v>
      </c>
      <c r="LBI225" s="47">
        <f t="shared" si="129"/>
        <v>0</v>
      </c>
      <c r="LBJ225" s="47">
        <f t="shared" si="129"/>
        <v>0</v>
      </c>
      <c r="LBK225" s="47">
        <f t="shared" si="129"/>
        <v>0</v>
      </c>
      <c r="LBL225" s="47">
        <f t="shared" si="129"/>
        <v>0</v>
      </c>
      <c r="LBM225" s="47">
        <f t="shared" si="129"/>
        <v>0</v>
      </c>
      <c r="LBN225" s="47">
        <f t="shared" si="129"/>
        <v>0</v>
      </c>
      <c r="LBO225" s="47">
        <f t="shared" si="129"/>
        <v>0</v>
      </c>
      <c r="LBP225" s="47">
        <f t="shared" si="129"/>
        <v>0</v>
      </c>
      <c r="LBQ225" s="47">
        <f t="shared" si="129"/>
        <v>0</v>
      </c>
      <c r="LBR225" s="47">
        <f t="shared" si="129"/>
        <v>0</v>
      </c>
      <c r="LBS225" s="47">
        <f t="shared" si="129"/>
        <v>0</v>
      </c>
      <c r="LBT225" s="47">
        <f t="shared" si="129"/>
        <v>0</v>
      </c>
      <c r="LBU225" s="47">
        <f t="shared" si="129"/>
        <v>0</v>
      </c>
      <c r="LBV225" s="47">
        <f t="shared" si="129"/>
        <v>0</v>
      </c>
      <c r="LBW225" s="47">
        <f t="shared" si="129"/>
        <v>0</v>
      </c>
      <c r="LBX225" s="47">
        <f t="shared" si="129"/>
        <v>0</v>
      </c>
      <c r="LBY225" s="47">
        <f t="shared" si="129"/>
        <v>0</v>
      </c>
      <c r="LBZ225" s="47">
        <f t="shared" si="129"/>
        <v>0</v>
      </c>
      <c r="LCA225" s="47">
        <f t="shared" si="129"/>
        <v>0</v>
      </c>
      <c r="LCB225" s="47">
        <f t="shared" si="129"/>
        <v>0</v>
      </c>
      <c r="LCC225" s="47">
        <f t="shared" si="129"/>
        <v>0</v>
      </c>
      <c r="LCD225" s="47">
        <f t="shared" si="129"/>
        <v>0</v>
      </c>
      <c r="LCE225" s="47">
        <f t="shared" si="129"/>
        <v>0</v>
      </c>
      <c r="LCF225" s="47">
        <f t="shared" si="129"/>
        <v>0</v>
      </c>
      <c r="LCG225" s="47">
        <f t="shared" ref="LCG225:LER225" si="130">SUM(LCG220:LCG224)</f>
        <v>0</v>
      </c>
      <c r="LCH225" s="47">
        <f t="shared" si="130"/>
        <v>0</v>
      </c>
      <c r="LCI225" s="47">
        <f t="shared" si="130"/>
        <v>0</v>
      </c>
      <c r="LCJ225" s="47">
        <f t="shared" si="130"/>
        <v>0</v>
      </c>
      <c r="LCK225" s="47">
        <f t="shared" si="130"/>
        <v>0</v>
      </c>
      <c r="LCL225" s="47">
        <f t="shared" si="130"/>
        <v>0</v>
      </c>
      <c r="LCM225" s="47">
        <f t="shared" si="130"/>
        <v>0</v>
      </c>
      <c r="LCN225" s="47">
        <f t="shared" si="130"/>
        <v>0</v>
      </c>
      <c r="LCO225" s="47">
        <f t="shared" si="130"/>
        <v>0</v>
      </c>
      <c r="LCP225" s="47">
        <f t="shared" si="130"/>
        <v>0</v>
      </c>
      <c r="LCQ225" s="47">
        <f t="shared" si="130"/>
        <v>0</v>
      </c>
      <c r="LCR225" s="47">
        <f t="shared" si="130"/>
        <v>0</v>
      </c>
      <c r="LCS225" s="47">
        <f t="shared" si="130"/>
        <v>0</v>
      </c>
      <c r="LCT225" s="47">
        <f t="shared" si="130"/>
        <v>0</v>
      </c>
      <c r="LCU225" s="47">
        <f t="shared" si="130"/>
        <v>0</v>
      </c>
      <c r="LCV225" s="47">
        <f t="shared" si="130"/>
        <v>0</v>
      </c>
      <c r="LCW225" s="47">
        <f t="shared" si="130"/>
        <v>0</v>
      </c>
      <c r="LCX225" s="47">
        <f t="shared" si="130"/>
        <v>0</v>
      </c>
      <c r="LCY225" s="47">
        <f t="shared" si="130"/>
        <v>0</v>
      </c>
      <c r="LCZ225" s="47">
        <f t="shared" si="130"/>
        <v>0</v>
      </c>
      <c r="LDA225" s="47">
        <f t="shared" si="130"/>
        <v>0</v>
      </c>
      <c r="LDB225" s="47">
        <f t="shared" si="130"/>
        <v>0</v>
      </c>
      <c r="LDC225" s="47">
        <f t="shared" si="130"/>
        <v>0</v>
      </c>
      <c r="LDD225" s="47">
        <f t="shared" si="130"/>
        <v>0</v>
      </c>
      <c r="LDE225" s="47">
        <f t="shared" si="130"/>
        <v>0</v>
      </c>
      <c r="LDF225" s="47">
        <f t="shared" si="130"/>
        <v>0</v>
      </c>
      <c r="LDG225" s="47">
        <f t="shared" si="130"/>
        <v>0</v>
      </c>
      <c r="LDH225" s="47">
        <f t="shared" si="130"/>
        <v>0</v>
      </c>
      <c r="LDI225" s="47">
        <f t="shared" si="130"/>
        <v>0</v>
      </c>
      <c r="LDJ225" s="47">
        <f t="shared" si="130"/>
        <v>0</v>
      </c>
      <c r="LDK225" s="47">
        <f t="shared" si="130"/>
        <v>0</v>
      </c>
      <c r="LDL225" s="47">
        <f t="shared" si="130"/>
        <v>0</v>
      </c>
      <c r="LDM225" s="47">
        <f t="shared" si="130"/>
        <v>0</v>
      </c>
      <c r="LDN225" s="47">
        <f t="shared" si="130"/>
        <v>0</v>
      </c>
      <c r="LDO225" s="47">
        <f t="shared" si="130"/>
        <v>0</v>
      </c>
      <c r="LDP225" s="47">
        <f t="shared" si="130"/>
        <v>0</v>
      </c>
      <c r="LDQ225" s="47">
        <f t="shared" si="130"/>
        <v>0</v>
      </c>
      <c r="LDR225" s="47">
        <f t="shared" si="130"/>
        <v>0</v>
      </c>
      <c r="LDS225" s="47">
        <f t="shared" si="130"/>
        <v>0</v>
      </c>
      <c r="LDT225" s="47">
        <f t="shared" si="130"/>
        <v>0</v>
      </c>
      <c r="LDU225" s="47">
        <f t="shared" si="130"/>
        <v>0</v>
      </c>
      <c r="LDV225" s="47">
        <f t="shared" si="130"/>
        <v>0</v>
      </c>
      <c r="LDW225" s="47">
        <f t="shared" si="130"/>
        <v>0</v>
      </c>
      <c r="LDX225" s="47">
        <f t="shared" si="130"/>
        <v>0</v>
      </c>
      <c r="LDY225" s="47">
        <f t="shared" si="130"/>
        <v>0</v>
      </c>
      <c r="LDZ225" s="47">
        <f t="shared" si="130"/>
        <v>0</v>
      </c>
      <c r="LEA225" s="47">
        <f t="shared" si="130"/>
        <v>0</v>
      </c>
      <c r="LEB225" s="47">
        <f t="shared" si="130"/>
        <v>0</v>
      </c>
      <c r="LEC225" s="47">
        <f t="shared" si="130"/>
        <v>0</v>
      </c>
      <c r="LED225" s="47">
        <f t="shared" si="130"/>
        <v>0</v>
      </c>
      <c r="LEE225" s="47">
        <f t="shared" si="130"/>
        <v>0</v>
      </c>
      <c r="LEF225" s="47">
        <f t="shared" si="130"/>
        <v>0</v>
      </c>
      <c r="LEG225" s="47">
        <f t="shared" si="130"/>
        <v>0</v>
      </c>
      <c r="LEH225" s="47">
        <f t="shared" si="130"/>
        <v>0</v>
      </c>
      <c r="LEI225" s="47">
        <f t="shared" si="130"/>
        <v>0</v>
      </c>
      <c r="LEJ225" s="47">
        <f t="shared" si="130"/>
        <v>0</v>
      </c>
      <c r="LEK225" s="47">
        <f t="shared" si="130"/>
        <v>0</v>
      </c>
      <c r="LEL225" s="47">
        <f t="shared" si="130"/>
        <v>0</v>
      </c>
      <c r="LEM225" s="47">
        <f t="shared" si="130"/>
        <v>0</v>
      </c>
      <c r="LEN225" s="47">
        <f t="shared" si="130"/>
        <v>0</v>
      </c>
      <c r="LEO225" s="47">
        <f t="shared" si="130"/>
        <v>0</v>
      </c>
      <c r="LEP225" s="47">
        <f t="shared" si="130"/>
        <v>0</v>
      </c>
      <c r="LEQ225" s="47">
        <f t="shared" si="130"/>
        <v>0</v>
      </c>
      <c r="LER225" s="47">
        <f t="shared" si="130"/>
        <v>0</v>
      </c>
      <c r="LES225" s="47">
        <f t="shared" ref="LES225:LHD225" si="131">SUM(LES220:LES224)</f>
        <v>0</v>
      </c>
      <c r="LET225" s="47">
        <f t="shared" si="131"/>
        <v>0</v>
      </c>
      <c r="LEU225" s="47">
        <f t="shared" si="131"/>
        <v>0</v>
      </c>
      <c r="LEV225" s="47">
        <f t="shared" si="131"/>
        <v>0</v>
      </c>
      <c r="LEW225" s="47">
        <f t="shared" si="131"/>
        <v>0</v>
      </c>
      <c r="LEX225" s="47">
        <f t="shared" si="131"/>
        <v>0</v>
      </c>
      <c r="LEY225" s="47">
        <f t="shared" si="131"/>
        <v>0</v>
      </c>
      <c r="LEZ225" s="47">
        <f t="shared" si="131"/>
        <v>0</v>
      </c>
      <c r="LFA225" s="47">
        <f t="shared" si="131"/>
        <v>0</v>
      </c>
      <c r="LFB225" s="47">
        <f t="shared" si="131"/>
        <v>0</v>
      </c>
      <c r="LFC225" s="47">
        <f t="shared" si="131"/>
        <v>0</v>
      </c>
      <c r="LFD225" s="47">
        <f t="shared" si="131"/>
        <v>0</v>
      </c>
      <c r="LFE225" s="47">
        <f t="shared" si="131"/>
        <v>0</v>
      </c>
      <c r="LFF225" s="47">
        <f t="shared" si="131"/>
        <v>0</v>
      </c>
      <c r="LFG225" s="47">
        <f t="shared" si="131"/>
        <v>0</v>
      </c>
      <c r="LFH225" s="47">
        <f t="shared" si="131"/>
        <v>0</v>
      </c>
      <c r="LFI225" s="47">
        <f t="shared" si="131"/>
        <v>0</v>
      </c>
      <c r="LFJ225" s="47">
        <f t="shared" si="131"/>
        <v>0</v>
      </c>
      <c r="LFK225" s="47">
        <f t="shared" si="131"/>
        <v>0</v>
      </c>
      <c r="LFL225" s="47">
        <f t="shared" si="131"/>
        <v>0</v>
      </c>
      <c r="LFM225" s="47">
        <f t="shared" si="131"/>
        <v>0</v>
      </c>
      <c r="LFN225" s="47">
        <f t="shared" si="131"/>
        <v>0</v>
      </c>
      <c r="LFO225" s="47">
        <f t="shared" si="131"/>
        <v>0</v>
      </c>
      <c r="LFP225" s="47">
        <f t="shared" si="131"/>
        <v>0</v>
      </c>
      <c r="LFQ225" s="47">
        <f t="shared" si="131"/>
        <v>0</v>
      </c>
      <c r="LFR225" s="47">
        <f t="shared" si="131"/>
        <v>0</v>
      </c>
      <c r="LFS225" s="47">
        <f t="shared" si="131"/>
        <v>0</v>
      </c>
      <c r="LFT225" s="47">
        <f t="shared" si="131"/>
        <v>0</v>
      </c>
      <c r="LFU225" s="47">
        <f t="shared" si="131"/>
        <v>0</v>
      </c>
      <c r="LFV225" s="47">
        <f t="shared" si="131"/>
        <v>0</v>
      </c>
      <c r="LFW225" s="47">
        <f t="shared" si="131"/>
        <v>0</v>
      </c>
      <c r="LFX225" s="47">
        <f t="shared" si="131"/>
        <v>0</v>
      </c>
      <c r="LFY225" s="47">
        <f t="shared" si="131"/>
        <v>0</v>
      </c>
      <c r="LFZ225" s="47">
        <f t="shared" si="131"/>
        <v>0</v>
      </c>
      <c r="LGA225" s="47">
        <f t="shared" si="131"/>
        <v>0</v>
      </c>
      <c r="LGB225" s="47">
        <f t="shared" si="131"/>
        <v>0</v>
      </c>
      <c r="LGC225" s="47">
        <f t="shared" si="131"/>
        <v>0</v>
      </c>
      <c r="LGD225" s="47">
        <f t="shared" si="131"/>
        <v>0</v>
      </c>
      <c r="LGE225" s="47">
        <f t="shared" si="131"/>
        <v>0</v>
      </c>
      <c r="LGF225" s="47">
        <f t="shared" si="131"/>
        <v>0</v>
      </c>
      <c r="LGG225" s="47">
        <f t="shared" si="131"/>
        <v>0</v>
      </c>
      <c r="LGH225" s="47">
        <f t="shared" si="131"/>
        <v>0</v>
      </c>
      <c r="LGI225" s="47">
        <f t="shared" si="131"/>
        <v>0</v>
      </c>
      <c r="LGJ225" s="47">
        <f t="shared" si="131"/>
        <v>0</v>
      </c>
      <c r="LGK225" s="47">
        <f t="shared" si="131"/>
        <v>0</v>
      </c>
      <c r="LGL225" s="47">
        <f t="shared" si="131"/>
        <v>0</v>
      </c>
      <c r="LGM225" s="47">
        <f t="shared" si="131"/>
        <v>0</v>
      </c>
      <c r="LGN225" s="47">
        <f t="shared" si="131"/>
        <v>0</v>
      </c>
      <c r="LGO225" s="47">
        <f t="shared" si="131"/>
        <v>0</v>
      </c>
      <c r="LGP225" s="47">
        <f t="shared" si="131"/>
        <v>0</v>
      </c>
      <c r="LGQ225" s="47">
        <f t="shared" si="131"/>
        <v>0</v>
      </c>
      <c r="LGR225" s="47">
        <f t="shared" si="131"/>
        <v>0</v>
      </c>
      <c r="LGS225" s="47">
        <f t="shared" si="131"/>
        <v>0</v>
      </c>
      <c r="LGT225" s="47">
        <f t="shared" si="131"/>
        <v>0</v>
      </c>
      <c r="LGU225" s="47">
        <f t="shared" si="131"/>
        <v>0</v>
      </c>
      <c r="LGV225" s="47">
        <f t="shared" si="131"/>
        <v>0</v>
      </c>
      <c r="LGW225" s="47">
        <f t="shared" si="131"/>
        <v>0</v>
      </c>
      <c r="LGX225" s="47">
        <f t="shared" si="131"/>
        <v>0</v>
      </c>
      <c r="LGY225" s="47">
        <f t="shared" si="131"/>
        <v>0</v>
      </c>
      <c r="LGZ225" s="47">
        <f t="shared" si="131"/>
        <v>0</v>
      </c>
      <c r="LHA225" s="47">
        <f t="shared" si="131"/>
        <v>0</v>
      </c>
      <c r="LHB225" s="47">
        <f t="shared" si="131"/>
        <v>0</v>
      </c>
      <c r="LHC225" s="47">
        <f t="shared" si="131"/>
        <v>0</v>
      </c>
      <c r="LHD225" s="47">
        <f t="shared" si="131"/>
        <v>0</v>
      </c>
      <c r="LHE225" s="47">
        <f t="shared" ref="LHE225:LJP225" si="132">SUM(LHE220:LHE224)</f>
        <v>0</v>
      </c>
      <c r="LHF225" s="47">
        <f t="shared" si="132"/>
        <v>0</v>
      </c>
      <c r="LHG225" s="47">
        <f t="shared" si="132"/>
        <v>0</v>
      </c>
      <c r="LHH225" s="47">
        <f t="shared" si="132"/>
        <v>0</v>
      </c>
      <c r="LHI225" s="47">
        <f t="shared" si="132"/>
        <v>0</v>
      </c>
      <c r="LHJ225" s="47">
        <f t="shared" si="132"/>
        <v>0</v>
      </c>
      <c r="LHK225" s="47">
        <f t="shared" si="132"/>
        <v>0</v>
      </c>
      <c r="LHL225" s="47">
        <f t="shared" si="132"/>
        <v>0</v>
      </c>
      <c r="LHM225" s="47">
        <f t="shared" si="132"/>
        <v>0</v>
      </c>
      <c r="LHN225" s="47">
        <f t="shared" si="132"/>
        <v>0</v>
      </c>
      <c r="LHO225" s="47">
        <f t="shared" si="132"/>
        <v>0</v>
      </c>
      <c r="LHP225" s="47">
        <f t="shared" si="132"/>
        <v>0</v>
      </c>
      <c r="LHQ225" s="47">
        <f t="shared" si="132"/>
        <v>0</v>
      </c>
      <c r="LHR225" s="47">
        <f t="shared" si="132"/>
        <v>0</v>
      </c>
      <c r="LHS225" s="47">
        <f t="shared" si="132"/>
        <v>0</v>
      </c>
      <c r="LHT225" s="47">
        <f t="shared" si="132"/>
        <v>0</v>
      </c>
      <c r="LHU225" s="47">
        <f t="shared" si="132"/>
        <v>0</v>
      </c>
      <c r="LHV225" s="47">
        <f t="shared" si="132"/>
        <v>0</v>
      </c>
      <c r="LHW225" s="47">
        <f t="shared" si="132"/>
        <v>0</v>
      </c>
      <c r="LHX225" s="47">
        <f t="shared" si="132"/>
        <v>0</v>
      </c>
      <c r="LHY225" s="47">
        <f t="shared" si="132"/>
        <v>0</v>
      </c>
      <c r="LHZ225" s="47">
        <f t="shared" si="132"/>
        <v>0</v>
      </c>
      <c r="LIA225" s="47">
        <f t="shared" si="132"/>
        <v>0</v>
      </c>
      <c r="LIB225" s="47">
        <f t="shared" si="132"/>
        <v>0</v>
      </c>
      <c r="LIC225" s="47">
        <f t="shared" si="132"/>
        <v>0</v>
      </c>
      <c r="LID225" s="47">
        <f t="shared" si="132"/>
        <v>0</v>
      </c>
      <c r="LIE225" s="47">
        <f t="shared" si="132"/>
        <v>0</v>
      </c>
      <c r="LIF225" s="47">
        <f t="shared" si="132"/>
        <v>0</v>
      </c>
      <c r="LIG225" s="47">
        <f t="shared" si="132"/>
        <v>0</v>
      </c>
      <c r="LIH225" s="47">
        <f t="shared" si="132"/>
        <v>0</v>
      </c>
      <c r="LII225" s="47">
        <f t="shared" si="132"/>
        <v>0</v>
      </c>
      <c r="LIJ225" s="47">
        <f t="shared" si="132"/>
        <v>0</v>
      </c>
      <c r="LIK225" s="47">
        <f t="shared" si="132"/>
        <v>0</v>
      </c>
      <c r="LIL225" s="47">
        <f t="shared" si="132"/>
        <v>0</v>
      </c>
      <c r="LIM225" s="47">
        <f t="shared" si="132"/>
        <v>0</v>
      </c>
      <c r="LIN225" s="47">
        <f t="shared" si="132"/>
        <v>0</v>
      </c>
      <c r="LIO225" s="47">
        <f t="shared" si="132"/>
        <v>0</v>
      </c>
      <c r="LIP225" s="47">
        <f t="shared" si="132"/>
        <v>0</v>
      </c>
      <c r="LIQ225" s="47">
        <f t="shared" si="132"/>
        <v>0</v>
      </c>
      <c r="LIR225" s="47">
        <f t="shared" si="132"/>
        <v>0</v>
      </c>
      <c r="LIS225" s="47">
        <f t="shared" si="132"/>
        <v>0</v>
      </c>
      <c r="LIT225" s="47">
        <f t="shared" si="132"/>
        <v>0</v>
      </c>
      <c r="LIU225" s="47">
        <f t="shared" si="132"/>
        <v>0</v>
      </c>
      <c r="LIV225" s="47">
        <f t="shared" si="132"/>
        <v>0</v>
      </c>
      <c r="LIW225" s="47">
        <f t="shared" si="132"/>
        <v>0</v>
      </c>
      <c r="LIX225" s="47">
        <f t="shared" si="132"/>
        <v>0</v>
      </c>
      <c r="LIY225" s="47">
        <f t="shared" si="132"/>
        <v>0</v>
      </c>
      <c r="LIZ225" s="47">
        <f t="shared" si="132"/>
        <v>0</v>
      </c>
      <c r="LJA225" s="47">
        <f t="shared" si="132"/>
        <v>0</v>
      </c>
      <c r="LJB225" s="47">
        <f t="shared" si="132"/>
        <v>0</v>
      </c>
      <c r="LJC225" s="47">
        <f t="shared" si="132"/>
        <v>0</v>
      </c>
      <c r="LJD225" s="47">
        <f t="shared" si="132"/>
        <v>0</v>
      </c>
      <c r="LJE225" s="47">
        <f t="shared" si="132"/>
        <v>0</v>
      </c>
      <c r="LJF225" s="47">
        <f t="shared" si="132"/>
        <v>0</v>
      </c>
      <c r="LJG225" s="47">
        <f t="shared" si="132"/>
        <v>0</v>
      </c>
      <c r="LJH225" s="47">
        <f t="shared" si="132"/>
        <v>0</v>
      </c>
      <c r="LJI225" s="47">
        <f t="shared" si="132"/>
        <v>0</v>
      </c>
      <c r="LJJ225" s="47">
        <f t="shared" si="132"/>
        <v>0</v>
      </c>
      <c r="LJK225" s="47">
        <f t="shared" si="132"/>
        <v>0</v>
      </c>
      <c r="LJL225" s="47">
        <f t="shared" si="132"/>
        <v>0</v>
      </c>
      <c r="LJM225" s="47">
        <f t="shared" si="132"/>
        <v>0</v>
      </c>
      <c r="LJN225" s="47">
        <f t="shared" si="132"/>
        <v>0</v>
      </c>
      <c r="LJO225" s="47">
        <f t="shared" si="132"/>
        <v>0</v>
      </c>
      <c r="LJP225" s="47">
        <f t="shared" si="132"/>
        <v>0</v>
      </c>
      <c r="LJQ225" s="47">
        <f t="shared" ref="LJQ225:LMB225" si="133">SUM(LJQ220:LJQ224)</f>
        <v>0</v>
      </c>
      <c r="LJR225" s="47">
        <f t="shared" si="133"/>
        <v>0</v>
      </c>
      <c r="LJS225" s="47">
        <f t="shared" si="133"/>
        <v>0</v>
      </c>
      <c r="LJT225" s="47">
        <f t="shared" si="133"/>
        <v>0</v>
      </c>
      <c r="LJU225" s="47">
        <f t="shared" si="133"/>
        <v>0</v>
      </c>
      <c r="LJV225" s="47">
        <f t="shared" si="133"/>
        <v>0</v>
      </c>
      <c r="LJW225" s="47">
        <f t="shared" si="133"/>
        <v>0</v>
      </c>
      <c r="LJX225" s="47">
        <f t="shared" si="133"/>
        <v>0</v>
      </c>
      <c r="LJY225" s="47">
        <f t="shared" si="133"/>
        <v>0</v>
      </c>
      <c r="LJZ225" s="47">
        <f t="shared" si="133"/>
        <v>0</v>
      </c>
      <c r="LKA225" s="47">
        <f t="shared" si="133"/>
        <v>0</v>
      </c>
      <c r="LKB225" s="47">
        <f t="shared" si="133"/>
        <v>0</v>
      </c>
      <c r="LKC225" s="47">
        <f t="shared" si="133"/>
        <v>0</v>
      </c>
      <c r="LKD225" s="47">
        <f t="shared" si="133"/>
        <v>0</v>
      </c>
      <c r="LKE225" s="47">
        <f t="shared" si="133"/>
        <v>0</v>
      </c>
      <c r="LKF225" s="47">
        <f t="shared" si="133"/>
        <v>0</v>
      </c>
      <c r="LKG225" s="47">
        <f t="shared" si="133"/>
        <v>0</v>
      </c>
      <c r="LKH225" s="47">
        <f t="shared" si="133"/>
        <v>0</v>
      </c>
      <c r="LKI225" s="47">
        <f t="shared" si="133"/>
        <v>0</v>
      </c>
      <c r="LKJ225" s="47">
        <f t="shared" si="133"/>
        <v>0</v>
      </c>
      <c r="LKK225" s="47">
        <f t="shared" si="133"/>
        <v>0</v>
      </c>
      <c r="LKL225" s="47">
        <f t="shared" si="133"/>
        <v>0</v>
      </c>
      <c r="LKM225" s="47">
        <f t="shared" si="133"/>
        <v>0</v>
      </c>
      <c r="LKN225" s="47">
        <f t="shared" si="133"/>
        <v>0</v>
      </c>
      <c r="LKO225" s="47">
        <f t="shared" si="133"/>
        <v>0</v>
      </c>
      <c r="LKP225" s="47">
        <f t="shared" si="133"/>
        <v>0</v>
      </c>
      <c r="LKQ225" s="47">
        <f t="shared" si="133"/>
        <v>0</v>
      </c>
      <c r="LKR225" s="47">
        <f t="shared" si="133"/>
        <v>0</v>
      </c>
      <c r="LKS225" s="47">
        <f t="shared" si="133"/>
        <v>0</v>
      </c>
      <c r="LKT225" s="47">
        <f t="shared" si="133"/>
        <v>0</v>
      </c>
      <c r="LKU225" s="47">
        <f t="shared" si="133"/>
        <v>0</v>
      </c>
      <c r="LKV225" s="47">
        <f t="shared" si="133"/>
        <v>0</v>
      </c>
      <c r="LKW225" s="47">
        <f t="shared" si="133"/>
        <v>0</v>
      </c>
      <c r="LKX225" s="47">
        <f t="shared" si="133"/>
        <v>0</v>
      </c>
      <c r="LKY225" s="47">
        <f t="shared" si="133"/>
        <v>0</v>
      </c>
      <c r="LKZ225" s="47">
        <f t="shared" si="133"/>
        <v>0</v>
      </c>
      <c r="LLA225" s="47">
        <f t="shared" si="133"/>
        <v>0</v>
      </c>
      <c r="LLB225" s="47">
        <f t="shared" si="133"/>
        <v>0</v>
      </c>
      <c r="LLC225" s="47">
        <f t="shared" si="133"/>
        <v>0</v>
      </c>
      <c r="LLD225" s="47">
        <f t="shared" si="133"/>
        <v>0</v>
      </c>
      <c r="LLE225" s="47">
        <f t="shared" si="133"/>
        <v>0</v>
      </c>
      <c r="LLF225" s="47">
        <f t="shared" si="133"/>
        <v>0</v>
      </c>
      <c r="LLG225" s="47">
        <f t="shared" si="133"/>
        <v>0</v>
      </c>
      <c r="LLH225" s="47">
        <f t="shared" si="133"/>
        <v>0</v>
      </c>
      <c r="LLI225" s="47">
        <f t="shared" si="133"/>
        <v>0</v>
      </c>
      <c r="LLJ225" s="47">
        <f t="shared" si="133"/>
        <v>0</v>
      </c>
      <c r="LLK225" s="47">
        <f t="shared" si="133"/>
        <v>0</v>
      </c>
      <c r="LLL225" s="47">
        <f t="shared" si="133"/>
        <v>0</v>
      </c>
      <c r="LLM225" s="47">
        <f t="shared" si="133"/>
        <v>0</v>
      </c>
      <c r="LLN225" s="47">
        <f t="shared" si="133"/>
        <v>0</v>
      </c>
      <c r="LLO225" s="47">
        <f t="shared" si="133"/>
        <v>0</v>
      </c>
      <c r="LLP225" s="47">
        <f t="shared" si="133"/>
        <v>0</v>
      </c>
      <c r="LLQ225" s="47">
        <f t="shared" si="133"/>
        <v>0</v>
      </c>
      <c r="LLR225" s="47">
        <f t="shared" si="133"/>
        <v>0</v>
      </c>
      <c r="LLS225" s="47">
        <f t="shared" si="133"/>
        <v>0</v>
      </c>
      <c r="LLT225" s="47">
        <f t="shared" si="133"/>
        <v>0</v>
      </c>
      <c r="LLU225" s="47">
        <f t="shared" si="133"/>
        <v>0</v>
      </c>
      <c r="LLV225" s="47">
        <f t="shared" si="133"/>
        <v>0</v>
      </c>
      <c r="LLW225" s="47">
        <f t="shared" si="133"/>
        <v>0</v>
      </c>
      <c r="LLX225" s="47">
        <f t="shared" si="133"/>
        <v>0</v>
      </c>
      <c r="LLY225" s="47">
        <f t="shared" si="133"/>
        <v>0</v>
      </c>
      <c r="LLZ225" s="47">
        <f t="shared" si="133"/>
        <v>0</v>
      </c>
      <c r="LMA225" s="47">
        <f t="shared" si="133"/>
        <v>0</v>
      </c>
      <c r="LMB225" s="47">
        <f t="shared" si="133"/>
        <v>0</v>
      </c>
      <c r="LMC225" s="47">
        <f t="shared" ref="LMC225:LON225" si="134">SUM(LMC220:LMC224)</f>
        <v>0</v>
      </c>
      <c r="LMD225" s="47">
        <f t="shared" si="134"/>
        <v>0</v>
      </c>
      <c r="LME225" s="47">
        <f t="shared" si="134"/>
        <v>0</v>
      </c>
      <c r="LMF225" s="47">
        <f t="shared" si="134"/>
        <v>0</v>
      </c>
      <c r="LMG225" s="47">
        <f t="shared" si="134"/>
        <v>0</v>
      </c>
      <c r="LMH225" s="47">
        <f t="shared" si="134"/>
        <v>0</v>
      </c>
      <c r="LMI225" s="47">
        <f t="shared" si="134"/>
        <v>0</v>
      </c>
      <c r="LMJ225" s="47">
        <f t="shared" si="134"/>
        <v>0</v>
      </c>
      <c r="LMK225" s="47">
        <f t="shared" si="134"/>
        <v>0</v>
      </c>
      <c r="LML225" s="47">
        <f t="shared" si="134"/>
        <v>0</v>
      </c>
      <c r="LMM225" s="47">
        <f t="shared" si="134"/>
        <v>0</v>
      </c>
      <c r="LMN225" s="47">
        <f t="shared" si="134"/>
        <v>0</v>
      </c>
      <c r="LMO225" s="47">
        <f t="shared" si="134"/>
        <v>0</v>
      </c>
      <c r="LMP225" s="47">
        <f t="shared" si="134"/>
        <v>0</v>
      </c>
      <c r="LMQ225" s="47">
        <f t="shared" si="134"/>
        <v>0</v>
      </c>
      <c r="LMR225" s="47">
        <f t="shared" si="134"/>
        <v>0</v>
      </c>
      <c r="LMS225" s="47">
        <f t="shared" si="134"/>
        <v>0</v>
      </c>
      <c r="LMT225" s="47">
        <f t="shared" si="134"/>
        <v>0</v>
      </c>
      <c r="LMU225" s="47">
        <f t="shared" si="134"/>
        <v>0</v>
      </c>
      <c r="LMV225" s="47">
        <f t="shared" si="134"/>
        <v>0</v>
      </c>
      <c r="LMW225" s="47">
        <f t="shared" si="134"/>
        <v>0</v>
      </c>
      <c r="LMX225" s="47">
        <f t="shared" si="134"/>
        <v>0</v>
      </c>
      <c r="LMY225" s="47">
        <f t="shared" si="134"/>
        <v>0</v>
      </c>
      <c r="LMZ225" s="47">
        <f t="shared" si="134"/>
        <v>0</v>
      </c>
      <c r="LNA225" s="47">
        <f t="shared" si="134"/>
        <v>0</v>
      </c>
      <c r="LNB225" s="47">
        <f t="shared" si="134"/>
        <v>0</v>
      </c>
      <c r="LNC225" s="47">
        <f t="shared" si="134"/>
        <v>0</v>
      </c>
      <c r="LND225" s="47">
        <f t="shared" si="134"/>
        <v>0</v>
      </c>
      <c r="LNE225" s="47">
        <f t="shared" si="134"/>
        <v>0</v>
      </c>
      <c r="LNF225" s="47">
        <f t="shared" si="134"/>
        <v>0</v>
      </c>
      <c r="LNG225" s="47">
        <f t="shared" si="134"/>
        <v>0</v>
      </c>
      <c r="LNH225" s="47">
        <f t="shared" si="134"/>
        <v>0</v>
      </c>
      <c r="LNI225" s="47">
        <f t="shared" si="134"/>
        <v>0</v>
      </c>
      <c r="LNJ225" s="47">
        <f t="shared" si="134"/>
        <v>0</v>
      </c>
      <c r="LNK225" s="47">
        <f t="shared" si="134"/>
        <v>0</v>
      </c>
      <c r="LNL225" s="47">
        <f t="shared" si="134"/>
        <v>0</v>
      </c>
      <c r="LNM225" s="47">
        <f t="shared" si="134"/>
        <v>0</v>
      </c>
      <c r="LNN225" s="47">
        <f t="shared" si="134"/>
        <v>0</v>
      </c>
      <c r="LNO225" s="47">
        <f t="shared" si="134"/>
        <v>0</v>
      </c>
      <c r="LNP225" s="47">
        <f t="shared" si="134"/>
        <v>0</v>
      </c>
      <c r="LNQ225" s="47">
        <f t="shared" si="134"/>
        <v>0</v>
      </c>
      <c r="LNR225" s="47">
        <f t="shared" si="134"/>
        <v>0</v>
      </c>
      <c r="LNS225" s="47">
        <f t="shared" si="134"/>
        <v>0</v>
      </c>
      <c r="LNT225" s="47">
        <f t="shared" si="134"/>
        <v>0</v>
      </c>
      <c r="LNU225" s="47">
        <f t="shared" si="134"/>
        <v>0</v>
      </c>
      <c r="LNV225" s="47">
        <f t="shared" si="134"/>
        <v>0</v>
      </c>
      <c r="LNW225" s="47">
        <f t="shared" si="134"/>
        <v>0</v>
      </c>
      <c r="LNX225" s="47">
        <f t="shared" si="134"/>
        <v>0</v>
      </c>
      <c r="LNY225" s="47">
        <f t="shared" si="134"/>
        <v>0</v>
      </c>
      <c r="LNZ225" s="47">
        <f t="shared" si="134"/>
        <v>0</v>
      </c>
      <c r="LOA225" s="47">
        <f t="shared" si="134"/>
        <v>0</v>
      </c>
      <c r="LOB225" s="47">
        <f t="shared" si="134"/>
        <v>0</v>
      </c>
      <c r="LOC225" s="47">
        <f t="shared" si="134"/>
        <v>0</v>
      </c>
      <c r="LOD225" s="47">
        <f t="shared" si="134"/>
        <v>0</v>
      </c>
      <c r="LOE225" s="47">
        <f t="shared" si="134"/>
        <v>0</v>
      </c>
      <c r="LOF225" s="47">
        <f t="shared" si="134"/>
        <v>0</v>
      </c>
      <c r="LOG225" s="47">
        <f t="shared" si="134"/>
        <v>0</v>
      </c>
      <c r="LOH225" s="47">
        <f t="shared" si="134"/>
        <v>0</v>
      </c>
      <c r="LOI225" s="47">
        <f t="shared" si="134"/>
        <v>0</v>
      </c>
      <c r="LOJ225" s="47">
        <f t="shared" si="134"/>
        <v>0</v>
      </c>
      <c r="LOK225" s="47">
        <f t="shared" si="134"/>
        <v>0</v>
      </c>
      <c r="LOL225" s="47">
        <f t="shared" si="134"/>
        <v>0</v>
      </c>
      <c r="LOM225" s="47">
        <f t="shared" si="134"/>
        <v>0</v>
      </c>
      <c r="LON225" s="47">
        <f t="shared" si="134"/>
        <v>0</v>
      </c>
      <c r="LOO225" s="47">
        <f t="shared" ref="LOO225:LQZ225" si="135">SUM(LOO220:LOO224)</f>
        <v>0</v>
      </c>
      <c r="LOP225" s="47">
        <f t="shared" si="135"/>
        <v>0</v>
      </c>
      <c r="LOQ225" s="47">
        <f t="shared" si="135"/>
        <v>0</v>
      </c>
      <c r="LOR225" s="47">
        <f t="shared" si="135"/>
        <v>0</v>
      </c>
      <c r="LOS225" s="47">
        <f t="shared" si="135"/>
        <v>0</v>
      </c>
      <c r="LOT225" s="47">
        <f t="shared" si="135"/>
        <v>0</v>
      </c>
      <c r="LOU225" s="47">
        <f t="shared" si="135"/>
        <v>0</v>
      </c>
      <c r="LOV225" s="47">
        <f t="shared" si="135"/>
        <v>0</v>
      </c>
      <c r="LOW225" s="47">
        <f t="shared" si="135"/>
        <v>0</v>
      </c>
      <c r="LOX225" s="47">
        <f t="shared" si="135"/>
        <v>0</v>
      </c>
      <c r="LOY225" s="47">
        <f t="shared" si="135"/>
        <v>0</v>
      </c>
      <c r="LOZ225" s="47">
        <f t="shared" si="135"/>
        <v>0</v>
      </c>
      <c r="LPA225" s="47">
        <f t="shared" si="135"/>
        <v>0</v>
      </c>
      <c r="LPB225" s="47">
        <f t="shared" si="135"/>
        <v>0</v>
      </c>
      <c r="LPC225" s="47">
        <f t="shared" si="135"/>
        <v>0</v>
      </c>
      <c r="LPD225" s="47">
        <f t="shared" si="135"/>
        <v>0</v>
      </c>
      <c r="LPE225" s="47">
        <f t="shared" si="135"/>
        <v>0</v>
      </c>
      <c r="LPF225" s="47">
        <f t="shared" si="135"/>
        <v>0</v>
      </c>
      <c r="LPG225" s="47">
        <f t="shared" si="135"/>
        <v>0</v>
      </c>
      <c r="LPH225" s="47">
        <f t="shared" si="135"/>
        <v>0</v>
      </c>
      <c r="LPI225" s="47">
        <f t="shared" si="135"/>
        <v>0</v>
      </c>
      <c r="LPJ225" s="47">
        <f t="shared" si="135"/>
        <v>0</v>
      </c>
      <c r="LPK225" s="47">
        <f t="shared" si="135"/>
        <v>0</v>
      </c>
      <c r="LPL225" s="47">
        <f t="shared" si="135"/>
        <v>0</v>
      </c>
      <c r="LPM225" s="47">
        <f t="shared" si="135"/>
        <v>0</v>
      </c>
      <c r="LPN225" s="47">
        <f t="shared" si="135"/>
        <v>0</v>
      </c>
      <c r="LPO225" s="47">
        <f t="shared" si="135"/>
        <v>0</v>
      </c>
      <c r="LPP225" s="47">
        <f t="shared" si="135"/>
        <v>0</v>
      </c>
      <c r="LPQ225" s="47">
        <f t="shared" si="135"/>
        <v>0</v>
      </c>
      <c r="LPR225" s="47">
        <f t="shared" si="135"/>
        <v>0</v>
      </c>
      <c r="LPS225" s="47">
        <f t="shared" si="135"/>
        <v>0</v>
      </c>
      <c r="LPT225" s="47">
        <f t="shared" si="135"/>
        <v>0</v>
      </c>
      <c r="LPU225" s="47">
        <f t="shared" si="135"/>
        <v>0</v>
      </c>
      <c r="LPV225" s="47">
        <f t="shared" si="135"/>
        <v>0</v>
      </c>
      <c r="LPW225" s="47">
        <f t="shared" si="135"/>
        <v>0</v>
      </c>
      <c r="LPX225" s="47">
        <f t="shared" si="135"/>
        <v>0</v>
      </c>
      <c r="LPY225" s="47">
        <f t="shared" si="135"/>
        <v>0</v>
      </c>
      <c r="LPZ225" s="47">
        <f t="shared" si="135"/>
        <v>0</v>
      </c>
      <c r="LQA225" s="47">
        <f t="shared" si="135"/>
        <v>0</v>
      </c>
      <c r="LQB225" s="47">
        <f t="shared" si="135"/>
        <v>0</v>
      </c>
      <c r="LQC225" s="47">
        <f t="shared" si="135"/>
        <v>0</v>
      </c>
      <c r="LQD225" s="47">
        <f t="shared" si="135"/>
        <v>0</v>
      </c>
      <c r="LQE225" s="47">
        <f t="shared" si="135"/>
        <v>0</v>
      </c>
      <c r="LQF225" s="47">
        <f t="shared" si="135"/>
        <v>0</v>
      </c>
      <c r="LQG225" s="47">
        <f t="shared" si="135"/>
        <v>0</v>
      </c>
      <c r="LQH225" s="47">
        <f t="shared" si="135"/>
        <v>0</v>
      </c>
      <c r="LQI225" s="47">
        <f t="shared" si="135"/>
        <v>0</v>
      </c>
      <c r="LQJ225" s="47">
        <f t="shared" si="135"/>
        <v>0</v>
      </c>
      <c r="LQK225" s="47">
        <f t="shared" si="135"/>
        <v>0</v>
      </c>
      <c r="LQL225" s="47">
        <f t="shared" si="135"/>
        <v>0</v>
      </c>
      <c r="LQM225" s="47">
        <f t="shared" si="135"/>
        <v>0</v>
      </c>
      <c r="LQN225" s="47">
        <f t="shared" si="135"/>
        <v>0</v>
      </c>
      <c r="LQO225" s="47">
        <f t="shared" si="135"/>
        <v>0</v>
      </c>
      <c r="LQP225" s="47">
        <f t="shared" si="135"/>
        <v>0</v>
      </c>
      <c r="LQQ225" s="47">
        <f t="shared" si="135"/>
        <v>0</v>
      </c>
      <c r="LQR225" s="47">
        <f t="shared" si="135"/>
        <v>0</v>
      </c>
      <c r="LQS225" s="47">
        <f t="shared" si="135"/>
        <v>0</v>
      </c>
      <c r="LQT225" s="47">
        <f t="shared" si="135"/>
        <v>0</v>
      </c>
      <c r="LQU225" s="47">
        <f t="shared" si="135"/>
        <v>0</v>
      </c>
      <c r="LQV225" s="47">
        <f t="shared" si="135"/>
        <v>0</v>
      </c>
      <c r="LQW225" s="47">
        <f t="shared" si="135"/>
        <v>0</v>
      </c>
      <c r="LQX225" s="47">
        <f t="shared" si="135"/>
        <v>0</v>
      </c>
      <c r="LQY225" s="47">
        <f t="shared" si="135"/>
        <v>0</v>
      </c>
      <c r="LQZ225" s="47">
        <f t="shared" si="135"/>
        <v>0</v>
      </c>
      <c r="LRA225" s="47">
        <f t="shared" ref="LRA225:LTL225" si="136">SUM(LRA220:LRA224)</f>
        <v>0</v>
      </c>
      <c r="LRB225" s="47">
        <f t="shared" si="136"/>
        <v>0</v>
      </c>
      <c r="LRC225" s="47">
        <f t="shared" si="136"/>
        <v>0</v>
      </c>
      <c r="LRD225" s="47">
        <f t="shared" si="136"/>
        <v>0</v>
      </c>
      <c r="LRE225" s="47">
        <f t="shared" si="136"/>
        <v>0</v>
      </c>
      <c r="LRF225" s="47">
        <f t="shared" si="136"/>
        <v>0</v>
      </c>
      <c r="LRG225" s="47">
        <f t="shared" si="136"/>
        <v>0</v>
      </c>
      <c r="LRH225" s="47">
        <f t="shared" si="136"/>
        <v>0</v>
      </c>
      <c r="LRI225" s="47">
        <f t="shared" si="136"/>
        <v>0</v>
      </c>
      <c r="LRJ225" s="47">
        <f t="shared" si="136"/>
        <v>0</v>
      </c>
      <c r="LRK225" s="47">
        <f t="shared" si="136"/>
        <v>0</v>
      </c>
      <c r="LRL225" s="47">
        <f t="shared" si="136"/>
        <v>0</v>
      </c>
      <c r="LRM225" s="47">
        <f t="shared" si="136"/>
        <v>0</v>
      </c>
      <c r="LRN225" s="47">
        <f t="shared" si="136"/>
        <v>0</v>
      </c>
      <c r="LRO225" s="47">
        <f t="shared" si="136"/>
        <v>0</v>
      </c>
      <c r="LRP225" s="47">
        <f t="shared" si="136"/>
        <v>0</v>
      </c>
      <c r="LRQ225" s="47">
        <f t="shared" si="136"/>
        <v>0</v>
      </c>
      <c r="LRR225" s="47">
        <f t="shared" si="136"/>
        <v>0</v>
      </c>
      <c r="LRS225" s="47">
        <f t="shared" si="136"/>
        <v>0</v>
      </c>
      <c r="LRT225" s="47">
        <f t="shared" si="136"/>
        <v>0</v>
      </c>
      <c r="LRU225" s="47">
        <f t="shared" si="136"/>
        <v>0</v>
      </c>
      <c r="LRV225" s="47">
        <f t="shared" si="136"/>
        <v>0</v>
      </c>
      <c r="LRW225" s="47">
        <f t="shared" si="136"/>
        <v>0</v>
      </c>
      <c r="LRX225" s="47">
        <f t="shared" si="136"/>
        <v>0</v>
      </c>
      <c r="LRY225" s="47">
        <f t="shared" si="136"/>
        <v>0</v>
      </c>
      <c r="LRZ225" s="47">
        <f t="shared" si="136"/>
        <v>0</v>
      </c>
      <c r="LSA225" s="47">
        <f t="shared" si="136"/>
        <v>0</v>
      </c>
      <c r="LSB225" s="47">
        <f t="shared" si="136"/>
        <v>0</v>
      </c>
      <c r="LSC225" s="47">
        <f t="shared" si="136"/>
        <v>0</v>
      </c>
      <c r="LSD225" s="47">
        <f t="shared" si="136"/>
        <v>0</v>
      </c>
      <c r="LSE225" s="47">
        <f t="shared" si="136"/>
        <v>0</v>
      </c>
      <c r="LSF225" s="47">
        <f t="shared" si="136"/>
        <v>0</v>
      </c>
      <c r="LSG225" s="47">
        <f t="shared" si="136"/>
        <v>0</v>
      </c>
      <c r="LSH225" s="47">
        <f t="shared" si="136"/>
        <v>0</v>
      </c>
      <c r="LSI225" s="47">
        <f t="shared" si="136"/>
        <v>0</v>
      </c>
      <c r="LSJ225" s="47">
        <f t="shared" si="136"/>
        <v>0</v>
      </c>
      <c r="LSK225" s="47">
        <f t="shared" si="136"/>
        <v>0</v>
      </c>
      <c r="LSL225" s="47">
        <f t="shared" si="136"/>
        <v>0</v>
      </c>
      <c r="LSM225" s="47">
        <f t="shared" si="136"/>
        <v>0</v>
      </c>
      <c r="LSN225" s="47">
        <f t="shared" si="136"/>
        <v>0</v>
      </c>
      <c r="LSO225" s="47">
        <f t="shared" si="136"/>
        <v>0</v>
      </c>
      <c r="LSP225" s="47">
        <f t="shared" si="136"/>
        <v>0</v>
      </c>
      <c r="LSQ225" s="47">
        <f t="shared" si="136"/>
        <v>0</v>
      </c>
      <c r="LSR225" s="47">
        <f t="shared" si="136"/>
        <v>0</v>
      </c>
      <c r="LSS225" s="47">
        <f t="shared" si="136"/>
        <v>0</v>
      </c>
      <c r="LST225" s="47">
        <f t="shared" si="136"/>
        <v>0</v>
      </c>
      <c r="LSU225" s="47">
        <f t="shared" si="136"/>
        <v>0</v>
      </c>
      <c r="LSV225" s="47">
        <f t="shared" si="136"/>
        <v>0</v>
      </c>
      <c r="LSW225" s="47">
        <f t="shared" si="136"/>
        <v>0</v>
      </c>
      <c r="LSX225" s="47">
        <f t="shared" si="136"/>
        <v>0</v>
      </c>
      <c r="LSY225" s="47">
        <f t="shared" si="136"/>
        <v>0</v>
      </c>
      <c r="LSZ225" s="47">
        <f t="shared" si="136"/>
        <v>0</v>
      </c>
      <c r="LTA225" s="47">
        <f t="shared" si="136"/>
        <v>0</v>
      </c>
      <c r="LTB225" s="47">
        <f t="shared" si="136"/>
        <v>0</v>
      </c>
      <c r="LTC225" s="47">
        <f t="shared" si="136"/>
        <v>0</v>
      </c>
      <c r="LTD225" s="47">
        <f t="shared" si="136"/>
        <v>0</v>
      </c>
      <c r="LTE225" s="47">
        <f t="shared" si="136"/>
        <v>0</v>
      </c>
      <c r="LTF225" s="47">
        <f t="shared" si="136"/>
        <v>0</v>
      </c>
      <c r="LTG225" s="47">
        <f t="shared" si="136"/>
        <v>0</v>
      </c>
      <c r="LTH225" s="47">
        <f t="shared" si="136"/>
        <v>0</v>
      </c>
      <c r="LTI225" s="47">
        <f t="shared" si="136"/>
        <v>0</v>
      </c>
      <c r="LTJ225" s="47">
        <f t="shared" si="136"/>
        <v>0</v>
      </c>
      <c r="LTK225" s="47">
        <f t="shared" si="136"/>
        <v>0</v>
      </c>
      <c r="LTL225" s="47">
        <f t="shared" si="136"/>
        <v>0</v>
      </c>
      <c r="LTM225" s="47">
        <f t="shared" ref="LTM225:LVX225" si="137">SUM(LTM220:LTM224)</f>
        <v>0</v>
      </c>
      <c r="LTN225" s="47">
        <f t="shared" si="137"/>
        <v>0</v>
      </c>
      <c r="LTO225" s="47">
        <f t="shared" si="137"/>
        <v>0</v>
      </c>
      <c r="LTP225" s="47">
        <f t="shared" si="137"/>
        <v>0</v>
      </c>
      <c r="LTQ225" s="47">
        <f t="shared" si="137"/>
        <v>0</v>
      </c>
      <c r="LTR225" s="47">
        <f t="shared" si="137"/>
        <v>0</v>
      </c>
      <c r="LTS225" s="47">
        <f t="shared" si="137"/>
        <v>0</v>
      </c>
      <c r="LTT225" s="47">
        <f t="shared" si="137"/>
        <v>0</v>
      </c>
      <c r="LTU225" s="47">
        <f t="shared" si="137"/>
        <v>0</v>
      </c>
      <c r="LTV225" s="47">
        <f t="shared" si="137"/>
        <v>0</v>
      </c>
      <c r="LTW225" s="47">
        <f t="shared" si="137"/>
        <v>0</v>
      </c>
      <c r="LTX225" s="47">
        <f t="shared" si="137"/>
        <v>0</v>
      </c>
      <c r="LTY225" s="47">
        <f t="shared" si="137"/>
        <v>0</v>
      </c>
      <c r="LTZ225" s="47">
        <f t="shared" si="137"/>
        <v>0</v>
      </c>
      <c r="LUA225" s="47">
        <f t="shared" si="137"/>
        <v>0</v>
      </c>
      <c r="LUB225" s="47">
        <f t="shared" si="137"/>
        <v>0</v>
      </c>
      <c r="LUC225" s="47">
        <f t="shared" si="137"/>
        <v>0</v>
      </c>
      <c r="LUD225" s="47">
        <f t="shared" si="137"/>
        <v>0</v>
      </c>
      <c r="LUE225" s="47">
        <f t="shared" si="137"/>
        <v>0</v>
      </c>
      <c r="LUF225" s="47">
        <f t="shared" si="137"/>
        <v>0</v>
      </c>
      <c r="LUG225" s="47">
        <f t="shared" si="137"/>
        <v>0</v>
      </c>
      <c r="LUH225" s="47">
        <f t="shared" si="137"/>
        <v>0</v>
      </c>
      <c r="LUI225" s="47">
        <f t="shared" si="137"/>
        <v>0</v>
      </c>
      <c r="LUJ225" s="47">
        <f t="shared" si="137"/>
        <v>0</v>
      </c>
      <c r="LUK225" s="47">
        <f t="shared" si="137"/>
        <v>0</v>
      </c>
      <c r="LUL225" s="47">
        <f t="shared" si="137"/>
        <v>0</v>
      </c>
      <c r="LUM225" s="47">
        <f t="shared" si="137"/>
        <v>0</v>
      </c>
      <c r="LUN225" s="47">
        <f t="shared" si="137"/>
        <v>0</v>
      </c>
      <c r="LUO225" s="47">
        <f t="shared" si="137"/>
        <v>0</v>
      </c>
      <c r="LUP225" s="47">
        <f t="shared" si="137"/>
        <v>0</v>
      </c>
      <c r="LUQ225" s="47">
        <f t="shared" si="137"/>
        <v>0</v>
      </c>
      <c r="LUR225" s="47">
        <f t="shared" si="137"/>
        <v>0</v>
      </c>
      <c r="LUS225" s="47">
        <f t="shared" si="137"/>
        <v>0</v>
      </c>
      <c r="LUT225" s="47">
        <f t="shared" si="137"/>
        <v>0</v>
      </c>
      <c r="LUU225" s="47">
        <f t="shared" si="137"/>
        <v>0</v>
      </c>
      <c r="LUV225" s="47">
        <f t="shared" si="137"/>
        <v>0</v>
      </c>
      <c r="LUW225" s="47">
        <f t="shared" si="137"/>
        <v>0</v>
      </c>
      <c r="LUX225" s="47">
        <f t="shared" si="137"/>
        <v>0</v>
      </c>
      <c r="LUY225" s="47">
        <f t="shared" si="137"/>
        <v>0</v>
      </c>
      <c r="LUZ225" s="47">
        <f t="shared" si="137"/>
        <v>0</v>
      </c>
      <c r="LVA225" s="47">
        <f t="shared" si="137"/>
        <v>0</v>
      </c>
      <c r="LVB225" s="47">
        <f t="shared" si="137"/>
        <v>0</v>
      </c>
      <c r="LVC225" s="47">
        <f t="shared" si="137"/>
        <v>0</v>
      </c>
      <c r="LVD225" s="47">
        <f t="shared" si="137"/>
        <v>0</v>
      </c>
      <c r="LVE225" s="47">
        <f t="shared" si="137"/>
        <v>0</v>
      </c>
      <c r="LVF225" s="47">
        <f t="shared" si="137"/>
        <v>0</v>
      </c>
      <c r="LVG225" s="47">
        <f t="shared" si="137"/>
        <v>0</v>
      </c>
      <c r="LVH225" s="47">
        <f t="shared" si="137"/>
        <v>0</v>
      </c>
      <c r="LVI225" s="47">
        <f t="shared" si="137"/>
        <v>0</v>
      </c>
      <c r="LVJ225" s="47">
        <f t="shared" si="137"/>
        <v>0</v>
      </c>
      <c r="LVK225" s="47">
        <f t="shared" si="137"/>
        <v>0</v>
      </c>
      <c r="LVL225" s="47">
        <f t="shared" si="137"/>
        <v>0</v>
      </c>
      <c r="LVM225" s="47">
        <f t="shared" si="137"/>
        <v>0</v>
      </c>
      <c r="LVN225" s="47">
        <f t="shared" si="137"/>
        <v>0</v>
      </c>
      <c r="LVO225" s="47">
        <f t="shared" si="137"/>
        <v>0</v>
      </c>
      <c r="LVP225" s="47">
        <f t="shared" si="137"/>
        <v>0</v>
      </c>
      <c r="LVQ225" s="47">
        <f t="shared" si="137"/>
        <v>0</v>
      </c>
      <c r="LVR225" s="47">
        <f t="shared" si="137"/>
        <v>0</v>
      </c>
      <c r="LVS225" s="47">
        <f t="shared" si="137"/>
        <v>0</v>
      </c>
      <c r="LVT225" s="47">
        <f t="shared" si="137"/>
        <v>0</v>
      </c>
      <c r="LVU225" s="47">
        <f t="shared" si="137"/>
        <v>0</v>
      </c>
      <c r="LVV225" s="47">
        <f t="shared" si="137"/>
        <v>0</v>
      </c>
      <c r="LVW225" s="47">
        <f t="shared" si="137"/>
        <v>0</v>
      </c>
      <c r="LVX225" s="47">
        <f t="shared" si="137"/>
        <v>0</v>
      </c>
      <c r="LVY225" s="47">
        <f t="shared" ref="LVY225:LYJ225" si="138">SUM(LVY220:LVY224)</f>
        <v>0</v>
      </c>
      <c r="LVZ225" s="47">
        <f t="shared" si="138"/>
        <v>0</v>
      </c>
      <c r="LWA225" s="47">
        <f t="shared" si="138"/>
        <v>0</v>
      </c>
      <c r="LWB225" s="47">
        <f t="shared" si="138"/>
        <v>0</v>
      </c>
      <c r="LWC225" s="47">
        <f t="shared" si="138"/>
        <v>0</v>
      </c>
      <c r="LWD225" s="47">
        <f t="shared" si="138"/>
        <v>0</v>
      </c>
      <c r="LWE225" s="47">
        <f t="shared" si="138"/>
        <v>0</v>
      </c>
      <c r="LWF225" s="47">
        <f t="shared" si="138"/>
        <v>0</v>
      </c>
      <c r="LWG225" s="47">
        <f t="shared" si="138"/>
        <v>0</v>
      </c>
      <c r="LWH225" s="47">
        <f t="shared" si="138"/>
        <v>0</v>
      </c>
      <c r="LWI225" s="47">
        <f t="shared" si="138"/>
        <v>0</v>
      </c>
      <c r="LWJ225" s="47">
        <f t="shared" si="138"/>
        <v>0</v>
      </c>
      <c r="LWK225" s="47">
        <f t="shared" si="138"/>
        <v>0</v>
      </c>
      <c r="LWL225" s="47">
        <f t="shared" si="138"/>
        <v>0</v>
      </c>
      <c r="LWM225" s="47">
        <f t="shared" si="138"/>
        <v>0</v>
      </c>
      <c r="LWN225" s="47">
        <f t="shared" si="138"/>
        <v>0</v>
      </c>
      <c r="LWO225" s="47">
        <f t="shared" si="138"/>
        <v>0</v>
      </c>
      <c r="LWP225" s="47">
        <f t="shared" si="138"/>
        <v>0</v>
      </c>
      <c r="LWQ225" s="47">
        <f t="shared" si="138"/>
        <v>0</v>
      </c>
      <c r="LWR225" s="47">
        <f t="shared" si="138"/>
        <v>0</v>
      </c>
      <c r="LWS225" s="47">
        <f t="shared" si="138"/>
        <v>0</v>
      </c>
      <c r="LWT225" s="47">
        <f t="shared" si="138"/>
        <v>0</v>
      </c>
      <c r="LWU225" s="47">
        <f t="shared" si="138"/>
        <v>0</v>
      </c>
      <c r="LWV225" s="47">
        <f t="shared" si="138"/>
        <v>0</v>
      </c>
      <c r="LWW225" s="47">
        <f t="shared" si="138"/>
        <v>0</v>
      </c>
      <c r="LWX225" s="47">
        <f t="shared" si="138"/>
        <v>0</v>
      </c>
      <c r="LWY225" s="47">
        <f t="shared" si="138"/>
        <v>0</v>
      </c>
      <c r="LWZ225" s="47">
        <f t="shared" si="138"/>
        <v>0</v>
      </c>
      <c r="LXA225" s="47">
        <f t="shared" si="138"/>
        <v>0</v>
      </c>
      <c r="LXB225" s="47">
        <f t="shared" si="138"/>
        <v>0</v>
      </c>
      <c r="LXC225" s="47">
        <f t="shared" si="138"/>
        <v>0</v>
      </c>
      <c r="LXD225" s="47">
        <f t="shared" si="138"/>
        <v>0</v>
      </c>
      <c r="LXE225" s="47">
        <f t="shared" si="138"/>
        <v>0</v>
      </c>
      <c r="LXF225" s="47">
        <f t="shared" si="138"/>
        <v>0</v>
      </c>
      <c r="LXG225" s="47">
        <f t="shared" si="138"/>
        <v>0</v>
      </c>
      <c r="LXH225" s="47">
        <f t="shared" si="138"/>
        <v>0</v>
      </c>
      <c r="LXI225" s="47">
        <f t="shared" si="138"/>
        <v>0</v>
      </c>
      <c r="LXJ225" s="47">
        <f t="shared" si="138"/>
        <v>0</v>
      </c>
      <c r="LXK225" s="47">
        <f t="shared" si="138"/>
        <v>0</v>
      </c>
      <c r="LXL225" s="47">
        <f t="shared" si="138"/>
        <v>0</v>
      </c>
      <c r="LXM225" s="47">
        <f t="shared" si="138"/>
        <v>0</v>
      </c>
      <c r="LXN225" s="47">
        <f t="shared" si="138"/>
        <v>0</v>
      </c>
      <c r="LXO225" s="47">
        <f t="shared" si="138"/>
        <v>0</v>
      </c>
      <c r="LXP225" s="47">
        <f t="shared" si="138"/>
        <v>0</v>
      </c>
      <c r="LXQ225" s="47">
        <f t="shared" si="138"/>
        <v>0</v>
      </c>
      <c r="LXR225" s="47">
        <f t="shared" si="138"/>
        <v>0</v>
      </c>
      <c r="LXS225" s="47">
        <f t="shared" si="138"/>
        <v>0</v>
      </c>
      <c r="LXT225" s="47">
        <f t="shared" si="138"/>
        <v>0</v>
      </c>
      <c r="LXU225" s="47">
        <f t="shared" si="138"/>
        <v>0</v>
      </c>
      <c r="LXV225" s="47">
        <f t="shared" si="138"/>
        <v>0</v>
      </c>
      <c r="LXW225" s="47">
        <f t="shared" si="138"/>
        <v>0</v>
      </c>
      <c r="LXX225" s="47">
        <f t="shared" si="138"/>
        <v>0</v>
      </c>
      <c r="LXY225" s="47">
        <f t="shared" si="138"/>
        <v>0</v>
      </c>
      <c r="LXZ225" s="47">
        <f t="shared" si="138"/>
        <v>0</v>
      </c>
      <c r="LYA225" s="47">
        <f t="shared" si="138"/>
        <v>0</v>
      </c>
      <c r="LYB225" s="47">
        <f t="shared" si="138"/>
        <v>0</v>
      </c>
      <c r="LYC225" s="47">
        <f t="shared" si="138"/>
        <v>0</v>
      </c>
      <c r="LYD225" s="47">
        <f t="shared" si="138"/>
        <v>0</v>
      </c>
      <c r="LYE225" s="47">
        <f t="shared" si="138"/>
        <v>0</v>
      </c>
      <c r="LYF225" s="47">
        <f t="shared" si="138"/>
        <v>0</v>
      </c>
      <c r="LYG225" s="47">
        <f t="shared" si="138"/>
        <v>0</v>
      </c>
      <c r="LYH225" s="47">
        <f t="shared" si="138"/>
        <v>0</v>
      </c>
      <c r="LYI225" s="47">
        <f t="shared" si="138"/>
        <v>0</v>
      </c>
      <c r="LYJ225" s="47">
        <f t="shared" si="138"/>
        <v>0</v>
      </c>
      <c r="LYK225" s="47">
        <f t="shared" ref="LYK225:MAV225" si="139">SUM(LYK220:LYK224)</f>
        <v>0</v>
      </c>
      <c r="LYL225" s="47">
        <f t="shared" si="139"/>
        <v>0</v>
      </c>
      <c r="LYM225" s="47">
        <f t="shared" si="139"/>
        <v>0</v>
      </c>
      <c r="LYN225" s="47">
        <f t="shared" si="139"/>
        <v>0</v>
      </c>
      <c r="LYO225" s="47">
        <f t="shared" si="139"/>
        <v>0</v>
      </c>
      <c r="LYP225" s="47">
        <f t="shared" si="139"/>
        <v>0</v>
      </c>
      <c r="LYQ225" s="47">
        <f t="shared" si="139"/>
        <v>0</v>
      </c>
      <c r="LYR225" s="47">
        <f t="shared" si="139"/>
        <v>0</v>
      </c>
      <c r="LYS225" s="47">
        <f t="shared" si="139"/>
        <v>0</v>
      </c>
      <c r="LYT225" s="47">
        <f t="shared" si="139"/>
        <v>0</v>
      </c>
      <c r="LYU225" s="47">
        <f t="shared" si="139"/>
        <v>0</v>
      </c>
      <c r="LYV225" s="47">
        <f t="shared" si="139"/>
        <v>0</v>
      </c>
      <c r="LYW225" s="47">
        <f t="shared" si="139"/>
        <v>0</v>
      </c>
      <c r="LYX225" s="47">
        <f t="shared" si="139"/>
        <v>0</v>
      </c>
      <c r="LYY225" s="47">
        <f t="shared" si="139"/>
        <v>0</v>
      </c>
      <c r="LYZ225" s="47">
        <f t="shared" si="139"/>
        <v>0</v>
      </c>
      <c r="LZA225" s="47">
        <f t="shared" si="139"/>
        <v>0</v>
      </c>
      <c r="LZB225" s="47">
        <f t="shared" si="139"/>
        <v>0</v>
      </c>
      <c r="LZC225" s="47">
        <f t="shared" si="139"/>
        <v>0</v>
      </c>
      <c r="LZD225" s="47">
        <f t="shared" si="139"/>
        <v>0</v>
      </c>
      <c r="LZE225" s="47">
        <f t="shared" si="139"/>
        <v>0</v>
      </c>
      <c r="LZF225" s="47">
        <f t="shared" si="139"/>
        <v>0</v>
      </c>
      <c r="LZG225" s="47">
        <f t="shared" si="139"/>
        <v>0</v>
      </c>
      <c r="LZH225" s="47">
        <f t="shared" si="139"/>
        <v>0</v>
      </c>
      <c r="LZI225" s="47">
        <f t="shared" si="139"/>
        <v>0</v>
      </c>
      <c r="LZJ225" s="47">
        <f t="shared" si="139"/>
        <v>0</v>
      </c>
      <c r="LZK225" s="47">
        <f t="shared" si="139"/>
        <v>0</v>
      </c>
      <c r="LZL225" s="47">
        <f t="shared" si="139"/>
        <v>0</v>
      </c>
      <c r="LZM225" s="47">
        <f t="shared" si="139"/>
        <v>0</v>
      </c>
      <c r="LZN225" s="47">
        <f t="shared" si="139"/>
        <v>0</v>
      </c>
      <c r="LZO225" s="47">
        <f t="shared" si="139"/>
        <v>0</v>
      </c>
      <c r="LZP225" s="47">
        <f t="shared" si="139"/>
        <v>0</v>
      </c>
      <c r="LZQ225" s="47">
        <f t="shared" si="139"/>
        <v>0</v>
      </c>
      <c r="LZR225" s="47">
        <f t="shared" si="139"/>
        <v>0</v>
      </c>
      <c r="LZS225" s="47">
        <f t="shared" si="139"/>
        <v>0</v>
      </c>
      <c r="LZT225" s="47">
        <f t="shared" si="139"/>
        <v>0</v>
      </c>
      <c r="LZU225" s="47">
        <f t="shared" si="139"/>
        <v>0</v>
      </c>
      <c r="LZV225" s="47">
        <f t="shared" si="139"/>
        <v>0</v>
      </c>
      <c r="LZW225" s="47">
        <f t="shared" si="139"/>
        <v>0</v>
      </c>
      <c r="LZX225" s="47">
        <f t="shared" si="139"/>
        <v>0</v>
      </c>
      <c r="LZY225" s="47">
        <f t="shared" si="139"/>
        <v>0</v>
      </c>
      <c r="LZZ225" s="47">
        <f t="shared" si="139"/>
        <v>0</v>
      </c>
      <c r="MAA225" s="47">
        <f t="shared" si="139"/>
        <v>0</v>
      </c>
      <c r="MAB225" s="47">
        <f t="shared" si="139"/>
        <v>0</v>
      </c>
      <c r="MAC225" s="47">
        <f t="shared" si="139"/>
        <v>0</v>
      </c>
      <c r="MAD225" s="47">
        <f t="shared" si="139"/>
        <v>0</v>
      </c>
      <c r="MAE225" s="47">
        <f t="shared" si="139"/>
        <v>0</v>
      </c>
      <c r="MAF225" s="47">
        <f t="shared" si="139"/>
        <v>0</v>
      </c>
      <c r="MAG225" s="47">
        <f t="shared" si="139"/>
        <v>0</v>
      </c>
      <c r="MAH225" s="47">
        <f t="shared" si="139"/>
        <v>0</v>
      </c>
      <c r="MAI225" s="47">
        <f t="shared" si="139"/>
        <v>0</v>
      </c>
      <c r="MAJ225" s="47">
        <f t="shared" si="139"/>
        <v>0</v>
      </c>
      <c r="MAK225" s="47">
        <f t="shared" si="139"/>
        <v>0</v>
      </c>
      <c r="MAL225" s="47">
        <f t="shared" si="139"/>
        <v>0</v>
      </c>
      <c r="MAM225" s="47">
        <f t="shared" si="139"/>
        <v>0</v>
      </c>
      <c r="MAN225" s="47">
        <f t="shared" si="139"/>
        <v>0</v>
      </c>
      <c r="MAO225" s="47">
        <f t="shared" si="139"/>
        <v>0</v>
      </c>
      <c r="MAP225" s="47">
        <f t="shared" si="139"/>
        <v>0</v>
      </c>
      <c r="MAQ225" s="47">
        <f t="shared" si="139"/>
        <v>0</v>
      </c>
      <c r="MAR225" s="47">
        <f t="shared" si="139"/>
        <v>0</v>
      </c>
      <c r="MAS225" s="47">
        <f t="shared" si="139"/>
        <v>0</v>
      </c>
      <c r="MAT225" s="47">
        <f t="shared" si="139"/>
        <v>0</v>
      </c>
      <c r="MAU225" s="47">
        <f t="shared" si="139"/>
        <v>0</v>
      </c>
      <c r="MAV225" s="47">
        <f t="shared" si="139"/>
        <v>0</v>
      </c>
      <c r="MAW225" s="47">
        <f t="shared" ref="MAW225:MDH225" si="140">SUM(MAW220:MAW224)</f>
        <v>0</v>
      </c>
      <c r="MAX225" s="47">
        <f t="shared" si="140"/>
        <v>0</v>
      </c>
      <c r="MAY225" s="47">
        <f t="shared" si="140"/>
        <v>0</v>
      </c>
      <c r="MAZ225" s="47">
        <f t="shared" si="140"/>
        <v>0</v>
      </c>
      <c r="MBA225" s="47">
        <f t="shared" si="140"/>
        <v>0</v>
      </c>
      <c r="MBB225" s="47">
        <f t="shared" si="140"/>
        <v>0</v>
      </c>
      <c r="MBC225" s="47">
        <f t="shared" si="140"/>
        <v>0</v>
      </c>
      <c r="MBD225" s="47">
        <f t="shared" si="140"/>
        <v>0</v>
      </c>
      <c r="MBE225" s="47">
        <f t="shared" si="140"/>
        <v>0</v>
      </c>
      <c r="MBF225" s="47">
        <f t="shared" si="140"/>
        <v>0</v>
      </c>
      <c r="MBG225" s="47">
        <f t="shared" si="140"/>
        <v>0</v>
      </c>
      <c r="MBH225" s="47">
        <f t="shared" si="140"/>
        <v>0</v>
      </c>
      <c r="MBI225" s="47">
        <f t="shared" si="140"/>
        <v>0</v>
      </c>
      <c r="MBJ225" s="47">
        <f t="shared" si="140"/>
        <v>0</v>
      </c>
      <c r="MBK225" s="47">
        <f t="shared" si="140"/>
        <v>0</v>
      </c>
      <c r="MBL225" s="47">
        <f t="shared" si="140"/>
        <v>0</v>
      </c>
      <c r="MBM225" s="47">
        <f t="shared" si="140"/>
        <v>0</v>
      </c>
      <c r="MBN225" s="47">
        <f t="shared" si="140"/>
        <v>0</v>
      </c>
      <c r="MBO225" s="47">
        <f t="shared" si="140"/>
        <v>0</v>
      </c>
      <c r="MBP225" s="47">
        <f t="shared" si="140"/>
        <v>0</v>
      </c>
      <c r="MBQ225" s="47">
        <f t="shared" si="140"/>
        <v>0</v>
      </c>
      <c r="MBR225" s="47">
        <f t="shared" si="140"/>
        <v>0</v>
      </c>
      <c r="MBS225" s="47">
        <f t="shared" si="140"/>
        <v>0</v>
      </c>
      <c r="MBT225" s="47">
        <f t="shared" si="140"/>
        <v>0</v>
      </c>
      <c r="MBU225" s="47">
        <f t="shared" si="140"/>
        <v>0</v>
      </c>
      <c r="MBV225" s="47">
        <f t="shared" si="140"/>
        <v>0</v>
      </c>
      <c r="MBW225" s="47">
        <f t="shared" si="140"/>
        <v>0</v>
      </c>
      <c r="MBX225" s="47">
        <f t="shared" si="140"/>
        <v>0</v>
      </c>
      <c r="MBY225" s="47">
        <f t="shared" si="140"/>
        <v>0</v>
      </c>
      <c r="MBZ225" s="47">
        <f t="shared" si="140"/>
        <v>0</v>
      </c>
      <c r="MCA225" s="47">
        <f t="shared" si="140"/>
        <v>0</v>
      </c>
      <c r="MCB225" s="47">
        <f t="shared" si="140"/>
        <v>0</v>
      </c>
      <c r="MCC225" s="47">
        <f t="shared" si="140"/>
        <v>0</v>
      </c>
      <c r="MCD225" s="47">
        <f t="shared" si="140"/>
        <v>0</v>
      </c>
      <c r="MCE225" s="47">
        <f t="shared" si="140"/>
        <v>0</v>
      </c>
      <c r="MCF225" s="47">
        <f t="shared" si="140"/>
        <v>0</v>
      </c>
      <c r="MCG225" s="47">
        <f t="shared" si="140"/>
        <v>0</v>
      </c>
      <c r="MCH225" s="47">
        <f t="shared" si="140"/>
        <v>0</v>
      </c>
      <c r="MCI225" s="47">
        <f t="shared" si="140"/>
        <v>0</v>
      </c>
      <c r="MCJ225" s="47">
        <f t="shared" si="140"/>
        <v>0</v>
      </c>
      <c r="MCK225" s="47">
        <f t="shared" si="140"/>
        <v>0</v>
      </c>
      <c r="MCL225" s="47">
        <f t="shared" si="140"/>
        <v>0</v>
      </c>
      <c r="MCM225" s="47">
        <f t="shared" si="140"/>
        <v>0</v>
      </c>
      <c r="MCN225" s="47">
        <f t="shared" si="140"/>
        <v>0</v>
      </c>
      <c r="MCO225" s="47">
        <f t="shared" si="140"/>
        <v>0</v>
      </c>
      <c r="MCP225" s="47">
        <f t="shared" si="140"/>
        <v>0</v>
      </c>
      <c r="MCQ225" s="47">
        <f t="shared" si="140"/>
        <v>0</v>
      </c>
      <c r="MCR225" s="47">
        <f t="shared" si="140"/>
        <v>0</v>
      </c>
      <c r="MCS225" s="47">
        <f t="shared" si="140"/>
        <v>0</v>
      </c>
      <c r="MCT225" s="47">
        <f t="shared" si="140"/>
        <v>0</v>
      </c>
      <c r="MCU225" s="47">
        <f t="shared" si="140"/>
        <v>0</v>
      </c>
      <c r="MCV225" s="47">
        <f t="shared" si="140"/>
        <v>0</v>
      </c>
      <c r="MCW225" s="47">
        <f t="shared" si="140"/>
        <v>0</v>
      </c>
      <c r="MCX225" s="47">
        <f t="shared" si="140"/>
        <v>0</v>
      </c>
      <c r="MCY225" s="47">
        <f t="shared" si="140"/>
        <v>0</v>
      </c>
      <c r="MCZ225" s="47">
        <f t="shared" si="140"/>
        <v>0</v>
      </c>
      <c r="MDA225" s="47">
        <f t="shared" si="140"/>
        <v>0</v>
      </c>
      <c r="MDB225" s="47">
        <f t="shared" si="140"/>
        <v>0</v>
      </c>
      <c r="MDC225" s="47">
        <f t="shared" si="140"/>
        <v>0</v>
      </c>
      <c r="MDD225" s="47">
        <f t="shared" si="140"/>
        <v>0</v>
      </c>
      <c r="MDE225" s="47">
        <f t="shared" si="140"/>
        <v>0</v>
      </c>
      <c r="MDF225" s="47">
        <f t="shared" si="140"/>
        <v>0</v>
      </c>
      <c r="MDG225" s="47">
        <f t="shared" si="140"/>
        <v>0</v>
      </c>
      <c r="MDH225" s="47">
        <f t="shared" si="140"/>
        <v>0</v>
      </c>
      <c r="MDI225" s="47">
        <f t="shared" ref="MDI225:MFT225" si="141">SUM(MDI220:MDI224)</f>
        <v>0</v>
      </c>
      <c r="MDJ225" s="47">
        <f t="shared" si="141"/>
        <v>0</v>
      </c>
      <c r="MDK225" s="47">
        <f t="shared" si="141"/>
        <v>0</v>
      </c>
      <c r="MDL225" s="47">
        <f t="shared" si="141"/>
        <v>0</v>
      </c>
      <c r="MDM225" s="47">
        <f t="shared" si="141"/>
        <v>0</v>
      </c>
      <c r="MDN225" s="47">
        <f t="shared" si="141"/>
        <v>0</v>
      </c>
      <c r="MDO225" s="47">
        <f t="shared" si="141"/>
        <v>0</v>
      </c>
      <c r="MDP225" s="47">
        <f t="shared" si="141"/>
        <v>0</v>
      </c>
      <c r="MDQ225" s="47">
        <f t="shared" si="141"/>
        <v>0</v>
      </c>
      <c r="MDR225" s="47">
        <f t="shared" si="141"/>
        <v>0</v>
      </c>
      <c r="MDS225" s="47">
        <f t="shared" si="141"/>
        <v>0</v>
      </c>
      <c r="MDT225" s="47">
        <f t="shared" si="141"/>
        <v>0</v>
      </c>
      <c r="MDU225" s="47">
        <f t="shared" si="141"/>
        <v>0</v>
      </c>
      <c r="MDV225" s="47">
        <f t="shared" si="141"/>
        <v>0</v>
      </c>
      <c r="MDW225" s="47">
        <f t="shared" si="141"/>
        <v>0</v>
      </c>
      <c r="MDX225" s="47">
        <f t="shared" si="141"/>
        <v>0</v>
      </c>
      <c r="MDY225" s="47">
        <f t="shared" si="141"/>
        <v>0</v>
      </c>
      <c r="MDZ225" s="47">
        <f t="shared" si="141"/>
        <v>0</v>
      </c>
      <c r="MEA225" s="47">
        <f t="shared" si="141"/>
        <v>0</v>
      </c>
      <c r="MEB225" s="47">
        <f t="shared" si="141"/>
        <v>0</v>
      </c>
      <c r="MEC225" s="47">
        <f t="shared" si="141"/>
        <v>0</v>
      </c>
      <c r="MED225" s="47">
        <f t="shared" si="141"/>
        <v>0</v>
      </c>
      <c r="MEE225" s="47">
        <f t="shared" si="141"/>
        <v>0</v>
      </c>
      <c r="MEF225" s="47">
        <f t="shared" si="141"/>
        <v>0</v>
      </c>
      <c r="MEG225" s="47">
        <f t="shared" si="141"/>
        <v>0</v>
      </c>
      <c r="MEH225" s="47">
        <f t="shared" si="141"/>
        <v>0</v>
      </c>
      <c r="MEI225" s="47">
        <f t="shared" si="141"/>
        <v>0</v>
      </c>
      <c r="MEJ225" s="47">
        <f t="shared" si="141"/>
        <v>0</v>
      </c>
      <c r="MEK225" s="47">
        <f t="shared" si="141"/>
        <v>0</v>
      </c>
      <c r="MEL225" s="47">
        <f t="shared" si="141"/>
        <v>0</v>
      </c>
      <c r="MEM225" s="47">
        <f t="shared" si="141"/>
        <v>0</v>
      </c>
      <c r="MEN225" s="47">
        <f t="shared" si="141"/>
        <v>0</v>
      </c>
      <c r="MEO225" s="47">
        <f t="shared" si="141"/>
        <v>0</v>
      </c>
      <c r="MEP225" s="47">
        <f t="shared" si="141"/>
        <v>0</v>
      </c>
      <c r="MEQ225" s="47">
        <f t="shared" si="141"/>
        <v>0</v>
      </c>
      <c r="MER225" s="47">
        <f t="shared" si="141"/>
        <v>0</v>
      </c>
      <c r="MES225" s="47">
        <f t="shared" si="141"/>
        <v>0</v>
      </c>
      <c r="MET225" s="47">
        <f t="shared" si="141"/>
        <v>0</v>
      </c>
      <c r="MEU225" s="47">
        <f t="shared" si="141"/>
        <v>0</v>
      </c>
      <c r="MEV225" s="47">
        <f t="shared" si="141"/>
        <v>0</v>
      </c>
      <c r="MEW225" s="47">
        <f t="shared" si="141"/>
        <v>0</v>
      </c>
      <c r="MEX225" s="47">
        <f t="shared" si="141"/>
        <v>0</v>
      </c>
      <c r="MEY225" s="47">
        <f t="shared" si="141"/>
        <v>0</v>
      </c>
      <c r="MEZ225" s="47">
        <f t="shared" si="141"/>
        <v>0</v>
      </c>
      <c r="MFA225" s="47">
        <f t="shared" si="141"/>
        <v>0</v>
      </c>
      <c r="MFB225" s="47">
        <f t="shared" si="141"/>
        <v>0</v>
      </c>
      <c r="MFC225" s="47">
        <f t="shared" si="141"/>
        <v>0</v>
      </c>
      <c r="MFD225" s="47">
        <f t="shared" si="141"/>
        <v>0</v>
      </c>
      <c r="MFE225" s="47">
        <f t="shared" si="141"/>
        <v>0</v>
      </c>
      <c r="MFF225" s="47">
        <f t="shared" si="141"/>
        <v>0</v>
      </c>
      <c r="MFG225" s="47">
        <f t="shared" si="141"/>
        <v>0</v>
      </c>
      <c r="MFH225" s="47">
        <f t="shared" si="141"/>
        <v>0</v>
      </c>
      <c r="MFI225" s="47">
        <f t="shared" si="141"/>
        <v>0</v>
      </c>
      <c r="MFJ225" s="47">
        <f t="shared" si="141"/>
        <v>0</v>
      </c>
      <c r="MFK225" s="47">
        <f t="shared" si="141"/>
        <v>0</v>
      </c>
      <c r="MFL225" s="47">
        <f t="shared" si="141"/>
        <v>0</v>
      </c>
      <c r="MFM225" s="47">
        <f t="shared" si="141"/>
        <v>0</v>
      </c>
      <c r="MFN225" s="47">
        <f t="shared" si="141"/>
        <v>0</v>
      </c>
      <c r="MFO225" s="47">
        <f t="shared" si="141"/>
        <v>0</v>
      </c>
      <c r="MFP225" s="47">
        <f t="shared" si="141"/>
        <v>0</v>
      </c>
      <c r="MFQ225" s="47">
        <f t="shared" si="141"/>
        <v>0</v>
      </c>
      <c r="MFR225" s="47">
        <f t="shared" si="141"/>
        <v>0</v>
      </c>
      <c r="MFS225" s="47">
        <f t="shared" si="141"/>
        <v>0</v>
      </c>
      <c r="MFT225" s="47">
        <f t="shared" si="141"/>
        <v>0</v>
      </c>
      <c r="MFU225" s="47">
        <f t="shared" ref="MFU225:MIF225" si="142">SUM(MFU220:MFU224)</f>
        <v>0</v>
      </c>
      <c r="MFV225" s="47">
        <f t="shared" si="142"/>
        <v>0</v>
      </c>
      <c r="MFW225" s="47">
        <f t="shared" si="142"/>
        <v>0</v>
      </c>
      <c r="MFX225" s="47">
        <f t="shared" si="142"/>
        <v>0</v>
      </c>
      <c r="MFY225" s="47">
        <f t="shared" si="142"/>
        <v>0</v>
      </c>
      <c r="MFZ225" s="47">
        <f t="shared" si="142"/>
        <v>0</v>
      </c>
      <c r="MGA225" s="47">
        <f t="shared" si="142"/>
        <v>0</v>
      </c>
      <c r="MGB225" s="47">
        <f t="shared" si="142"/>
        <v>0</v>
      </c>
      <c r="MGC225" s="47">
        <f t="shared" si="142"/>
        <v>0</v>
      </c>
      <c r="MGD225" s="47">
        <f t="shared" si="142"/>
        <v>0</v>
      </c>
      <c r="MGE225" s="47">
        <f t="shared" si="142"/>
        <v>0</v>
      </c>
      <c r="MGF225" s="47">
        <f t="shared" si="142"/>
        <v>0</v>
      </c>
      <c r="MGG225" s="47">
        <f t="shared" si="142"/>
        <v>0</v>
      </c>
      <c r="MGH225" s="47">
        <f t="shared" si="142"/>
        <v>0</v>
      </c>
      <c r="MGI225" s="47">
        <f t="shared" si="142"/>
        <v>0</v>
      </c>
      <c r="MGJ225" s="47">
        <f t="shared" si="142"/>
        <v>0</v>
      </c>
      <c r="MGK225" s="47">
        <f t="shared" si="142"/>
        <v>0</v>
      </c>
      <c r="MGL225" s="47">
        <f t="shared" si="142"/>
        <v>0</v>
      </c>
      <c r="MGM225" s="47">
        <f t="shared" si="142"/>
        <v>0</v>
      </c>
      <c r="MGN225" s="47">
        <f t="shared" si="142"/>
        <v>0</v>
      </c>
      <c r="MGO225" s="47">
        <f t="shared" si="142"/>
        <v>0</v>
      </c>
      <c r="MGP225" s="47">
        <f t="shared" si="142"/>
        <v>0</v>
      </c>
      <c r="MGQ225" s="47">
        <f t="shared" si="142"/>
        <v>0</v>
      </c>
      <c r="MGR225" s="47">
        <f t="shared" si="142"/>
        <v>0</v>
      </c>
      <c r="MGS225" s="47">
        <f t="shared" si="142"/>
        <v>0</v>
      </c>
      <c r="MGT225" s="47">
        <f t="shared" si="142"/>
        <v>0</v>
      </c>
      <c r="MGU225" s="47">
        <f t="shared" si="142"/>
        <v>0</v>
      </c>
      <c r="MGV225" s="47">
        <f t="shared" si="142"/>
        <v>0</v>
      </c>
      <c r="MGW225" s="47">
        <f t="shared" si="142"/>
        <v>0</v>
      </c>
      <c r="MGX225" s="47">
        <f t="shared" si="142"/>
        <v>0</v>
      </c>
      <c r="MGY225" s="47">
        <f t="shared" si="142"/>
        <v>0</v>
      </c>
      <c r="MGZ225" s="47">
        <f t="shared" si="142"/>
        <v>0</v>
      </c>
      <c r="MHA225" s="47">
        <f t="shared" si="142"/>
        <v>0</v>
      </c>
      <c r="MHB225" s="47">
        <f t="shared" si="142"/>
        <v>0</v>
      </c>
      <c r="MHC225" s="47">
        <f t="shared" si="142"/>
        <v>0</v>
      </c>
      <c r="MHD225" s="47">
        <f t="shared" si="142"/>
        <v>0</v>
      </c>
      <c r="MHE225" s="47">
        <f t="shared" si="142"/>
        <v>0</v>
      </c>
      <c r="MHF225" s="47">
        <f t="shared" si="142"/>
        <v>0</v>
      </c>
      <c r="MHG225" s="47">
        <f t="shared" si="142"/>
        <v>0</v>
      </c>
      <c r="MHH225" s="47">
        <f t="shared" si="142"/>
        <v>0</v>
      </c>
      <c r="MHI225" s="47">
        <f t="shared" si="142"/>
        <v>0</v>
      </c>
      <c r="MHJ225" s="47">
        <f t="shared" si="142"/>
        <v>0</v>
      </c>
      <c r="MHK225" s="47">
        <f t="shared" si="142"/>
        <v>0</v>
      </c>
      <c r="MHL225" s="47">
        <f t="shared" si="142"/>
        <v>0</v>
      </c>
      <c r="MHM225" s="47">
        <f t="shared" si="142"/>
        <v>0</v>
      </c>
      <c r="MHN225" s="47">
        <f t="shared" si="142"/>
        <v>0</v>
      </c>
      <c r="MHO225" s="47">
        <f t="shared" si="142"/>
        <v>0</v>
      </c>
      <c r="MHP225" s="47">
        <f t="shared" si="142"/>
        <v>0</v>
      </c>
      <c r="MHQ225" s="47">
        <f t="shared" si="142"/>
        <v>0</v>
      </c>
      <c r="MHR225" s="47">
        <f t="shared" si="142"/>
        <v>0</v>
      </c>
      <c r="MHS225" s="47">
        <f t="shared" si="142"/>
        <v>0</v>
      </c>
      <c r="MHT225" s="47">
        <f t="shared" si="142"/>
        <v>0</v>
      </c>
      <c r="MHU225" s="47">
        <f t="shared" si="142"/>
        <v>0</v>
      </c>
      <c r="MHV225" s="47">
        <f t="shared" si="142"/>
        <v>0</v>
      </c>
      <c r="MHW225" s="47">
        <f t="shared" si="142"/>
        <v>0</v>
      </c>
      <c r="MHX225" s="47">
        <f t="shared" si="142"/>
        <v>0</v>
      </c>
      <c r="MHY225" s="47">
        <f t="shared" si="142"/>
        <v>0</v>
      </c>
      <c r="MHZ225" s="47">
        <f t="shared" si="142"/>
        <v>0</v>
      </c>
      <c r="MIA225" s="47">
        <f t="shared" si="142"/>
        <v>0</v>
      </c>
      <c r="MIB225" s="47">
        <f t="shared" si="142"/>
        <v>0</v>
      </c>
      <c r="MIC225" s="47">
        <f t="shared" si="142"/>
        <v>0</v>
      </c>
      <c r="MID225" s="47">
        <f t="shared" si="142"/>
        <v>0</v>
      </c>
      <c r="MIE225" s="47">
        <f t="shared" si="142"/>
        <v>0</v>
      </c>
      <c r="MIF225" s="47">
        <f t="shared" si="142"/>
        <v>0</v>
      </c>
      <c r="MIG225" s="47">
        <f t="shared" ref="MIG225:MKR225" si="143">SUM(MIG220:MIG224)</f>
        <v>0</v>
      </c>
      <c r="MIH225" s="47">
        <f t="shared" si="143"/>
        <v>0</v>
      </c>
      <c r="MII225" s="47">
        <f t="shared" si="143"/>
        <v>0</v>
      </c>
      <c r="MIJ225" s="47">
        <f t="shared" si="143"/>
        <v>0</v>
      </c>
      <c r="MIK225" s="47">
        <f t="shared" si="143"/>
        <v>0</v>
      </c>
      <c r="MIL225" s="47">
        <f t="shared" si="143"/>
        <v>0</v>
      </c>
      <c r="MIM225" s="47">
        <f t="shared" si="143"/>
        <v>0</v>
      </c>
      <c r="MIN225" s="47">
        <f t="shared" si="143"/>
        <v>0</v>
      </c>
      <c r="MIO225" s="47">
        <f t="shared" si="143"/>
        <v>0</v>
      </c>
      <c r="MIP225" s="47">
        <f t="shared" si="143"/>
        <v>0</v>
      </c>
      <c r="MIQ225" s="47">
        <f t="shared" si="143"/>
        <v>0</v>
      </c>
      <c r="MIR225" s="47">
        <f t="shared" si="143"/>
        <v>0</v>
      </c>
      <c r="MIS225" s="47">
        <f t="shared" si="143"/>
        <v>0</v>
      </c>
      <c r="MIT225" s="47">
        <f t="shared" si="143"/>
        <v>0</v>
      </c>
      <c r="MIU225" s="47">
        <f t="shared" si="143"/>
        <v>0</v>
      </c>
      <c r="MIV225" s="47">
        <f t="shared" si="143"/>
        <v>0</v>
      </c>
      <c r="MIW225" s="47">
        <f t="shared" si="143"/>
        <v>0</v>
      </c>
      <c r="MIX225" s="47">
        <f t="shared" si="143"/>
        <v>0</v>
      </c>
      <c r="MIY225" s="47">
        <f t="shared" si="143"/>
        <v>0</v>
      </c>
      <c r="MIZ225" s="47">
        <f t="shared" si="143"/>
        <v>0</v>
      </c>
      <c r="MJA225" s="47">
        <f t="shared" si="143"/>
        <v>0</v>
      </c>
      <c r="MJB225" s="47">
        <f t="shared" si="143"/>
        <v>0</v>
      </c>
      <c r="MJC225" s="47">
        <f t="shared" si="143"/>
        <v>0</v>
      </c>
      <c r="MJD225" s="47">
        <f t="shared" si="143"/>
        <v>0</v>
      </c>
      <c r="MJE225" s="47">
        <f t="shared" si="143"/>
        <v>0</v>
      </c>
      <c r="MJF225" s="47">
        <f t="shared" si="143"/>
        <v>0</v>
      </c>
      <c r="MJG225" s="47">
        <f t="shared" si="143"/>
        <v>0</v>
      </c>
      <c r="MJH225" s="47">
        <f t="shared" si="143"/>
        <v>0</v>
      </c>
      <c r="MJI225" s="47">
        <f t="shared" si="143"/>
        <v>0</v>
      </c>
      <c r="MJJ225" s="47">
        <f t="shared" si="143"/>
        <v>0</v>
      </c>
      <c r="MJK225" s="47">
        <f t="shared" si="143"/>
        <v>0</v>
      </c>
      <c r="MJL225" s="47">
        <f t="shared" si="143"/>
        <v>0</v>
      </c>
      <c r="MJM225" s="47">
        <f t="shared" si="143"/>
        <v>0</v>
      </c>
      <c r="MJN225" s="47">
        <f t="shared" si="143"/>
        <v>0</v>
      </c>
      <c r="MJO225" s="47">
        <f t="shared" si="143"/>
        <v>0</v>
      </c>
      <c r="MJP225" s="47">
        <f t="shared" si="143"/>
        <v>0</v>
      </c>
      <c r="MJQ225" s="47">
        <f t="shared" si="143"/>
        <v>0</v>
      </c>
      <c r="MJR225" s="47">
        <f t="shared" si="143"/>
        <v>0</v>
      </c>
      <c r="MJS225" s="47">
        <f t="shared" si="143"/>
        <v>0</v>
      </c>
      <c r="MJT225" s="47">
        <f t="shared" si="143"/>
        <v>0</v>
      </c>
      <c r="MJU225" s="47">
        <f t="shared" si="143"/>
        <v>0</v>
      </c>
      <c r="MJV225" s="47">
        <f t="shared" si="143"/>
        <v>0</v>
      </c>
      <c r="MJW225" s="47">
        <f t="shared" si="143"/>
        <v>0</v>
      </c>
      <c r="MJX225" s="47">
        <f t="shared" si="143"/>
        <v>0</v>
      </c>
      <c r="MJY225" s="47">
        <f t="shared" si="143"/>
        <v>0</v>
      </c>
      <c r="MJZ225" s="47">
        <f t="shared" si="143"/>
        <v>0</v>
      </c>
      <c r="MKA225" s="47">
        <f t="shared" si="143"/>
        <v>0</v>
      </c>
      <c r="MKB225" s="47">
        <f t="shared" si="143"/>
        <v>0</v>
      </c>
      <c r="MKC225" s="47">
        <f t="shared" si="143"/>
        <v>0</v>
      </c>
      <c r="MKD225" s="47">
        <f t="shared" si="143"/>
        <v>0</v>
      </c>
      <c r="MKE225" s="47">
        <f t="shared" si="143"/>
        <v>0</v>
      </c>
      <c r="MKF225" s="47">
        <f t="shared" si="143"/>
        <v>0</v>
      </c>
      <c r="MKG225" s="47">
        <f t="shared" si="143"/>
        <v>0</v>
      </c>
      <c r="MKH225" s="47">
        <f t="shared" si="143"/>
        <v>0</v>
      </c>
      <c r="MKI225" s="47">
        <f t="shared" si="143"/>
        <v>0</v>
      </c>
      <c r="MKJ225" s="47">
        <f t="shared" si="143"/>
        <v>0</v>
      </c>
      <c r="MKK225" s="47">
        <f t="shared" si="143"/>
        <v>0</v>
      </c>
      <c r="MKL225" s="47">
        <f t="shared" si="143"/>
        <v>0</v>
      </c>
      <c r="MKM225" s="47">
        <f t="shared" si="143"/>
        <v>0</v>
      </c>
      <c r="MKN225" s="47">
        <f t="shared" si="143"/>
        <v>0</v>
      </c>
      <c r="MKO225" s="47">
        <f t="shared" si="143"/>
        <v>0</v>
      </c>
      <c r="MKP225" s="47">
        <f t="shared" si="143"/>
        <v>0</v>
      </c>
      <c r="MKQ225" s="47">
        <f t="shared" si="143"/>
        <v>0</v>
      </c>
      <c r="MKR225" s="47">
        <f t="shared" si="143"/>
        <v>0</v>
      </c>
      <c r="MKS225" s="47">
        <f t="shared" ref="MKS225:MND225" si="144">SUM(MKS220:MKS224)</f>
        <v>0</v>
      </c>
      <c r="MKT225" s="47">
        <f t="shared" si="144"/>
        <v>0</v>
      </c>
      <c r="MKU225" s="47">
        <f t="shared" si="144"/>
        <v>0</v>
      </c>
      <c r="MKV225" s="47">
        <f t="shared" si="144"/>
        <v>0</v>
      </c>
      <c r="MKW225" s="47">
        <f t="shared" si="144"/>
        <v>0</v>
      </c>
      <c r="MKX225" s="47">
        <f t="shared" si="144"/>
        <v>0</v>
      </c>
      <c r="MKY225" s="47">
        <f t="shared" si="144"/>
        <v>0</v>
      </c>
      <c r="MKZ225" s="47">
        <f t="shared" si="144"/>
        <v>0</v>
      </c>
      <c r="MLA225" s="47">
        <f t="shared" si="144"/>
        <v>0</v>
      </c>
      <c r="MLB225" s="47">
        <f t="shared" si="144"/>
        <v>0</v>
      </c>
      <c r="MLC225" s="47">
        <f t="shared" si="144"/>
        <v>0</v>
      </c>
      <c r="MLD225" s="47">
        <f t="shared" si="144"/>
        <v>0</v>
      </c>
      <c r="MLE225" s="47">
        <f t="shared" si="144"/>
        <v>0</v>
      </c>
      <c r="MLF225" s="47">
        <f t="shared" si="144"/>
        <v>0</v>
      </c>
      <c r="MLG225" s="47">
        <f t="shared" si="144"/>
        <v>0</v>
      </c>
      <c r="MLH225" s="47">
        <f t="shared" si="144"/>
        <v>0</v>
      </c>
      <c r="MLI225" s="47">
        <f t="shared" si="144"/>
        <v>0</v>
      </c>
      <c r="MLJ225" s="47">
        <f t="shared" si="144"/>
        <v>0</v>
      </c>
      <c r="MLK225" s="47">
        <f t="shared" si="144"/>
        <v>0</v>
      </c>
      <c r="MLL225" s="47">
        <f t="shared" si="144"/>
        <v>0</v>
      </c>
      <c r="MLM225" s="47">
        <f t="shared" si="144"/>
        <v>0</v>
      </c>
      <c r="MLN225" s="47">
        <f t="shared" si="144"/>
        <v>0</v>
      </c>
      <c r="MLO225" s="47">
        <f t="shared" si="144"/>
        <v>0</v>
      </c>
      <c r="MLP225" s="47">
        <f t="shared" si="144"/>
        <v>0</v>
      </c>
      <c r="MLQ225" s="47">
        <f t="shared" si="144"/>
        <v>0</v>
      </c>
      <c r="MLR225" s="47">
        <f t="shared" si="144"/>
        <v>0</v>
      </c>
      <c r="MLS225" s="47">
        <f t="shared" si="144"/>
        <v>0</v>
      </c>
      <c r="MLT225" s="47">
        <f t="shared" si="144"/>
        <v>0</v>
      </c>
      <c r="MLU225" s="47">
        <f t="shared" si="144"/>
        <v>0</v>
      </c>
      <c r="MLV225" s="47">
        <f t="shared" si="144"/>
        <v>0</v>
      </c>
      <c r="MLW225" s="47">
        <f t="shared" si="144"/>
        <v>0</v>
      </c>
      <c r="MLX225" s="47">
        <f t="shared" si="144"/>
        <v>0</v>
      </c>
      <c r="MLY225" s="47">
        <f t="shared" si="144"/>
        <v>0</v>
      </c>
      <c r="MLZ225" s="47">
        <f t="shared" si="144"/>
        <v>0</v>
      </c>
      <c r="MMA225" s="47">
        <f t="shared" si="144"/>
        <v>0</v>
      </c>
      <c r="MMB225" s="47">
        <f t="shared" si="144"/>
        <v>0</v>
      </c>
      <c r="MMC225" s="47">
        <f t="shared" si="144"/>
        <v>0</v>
      </c>
      <c r="MMD225" s="47">
        <f t="shared" si="144"/>
        <v>0</v>
      </c>
      <c r="MME225" s="47">
        <f t="shared" si="144"/>
        <v>0</v>
      </c>
      <c r="MMF225" s="47">
        <f t="shared" si="144"/>
        <v>0</v>
      </c>
      <c r="MMG225" s="47">
        <f t="shared" si="144"/>
        <v>0</v>
      </c>
      <c r="MMH225" s="47">
        <f t="shared" si="144"/>
        <v>0</v>
      </c>
      <c r="MMI225" s="47">
        <f t="shared" si="144"/>
        <v>0</v>
      </c>
      <c r="MMJ225" s="47">
        <f t="shared" si="144"/>
        <v>0</v>
      </c>
      <c r="MMK225" s="47">
        <f t="shared" si="144"/>
        <v>0</v>
      </c>
      <c r="MML225" s="47">
        <f t="shared" si="144"/>
        <v>0</v>
      </c>
      <c r="MMM225" s="47">
        <f t="shared" si="144"/>
        <v>0</v>
      </c>
      <c r="MMN225" s="47">
        <f t="shared" si="144"/>
        <v>0</v>
      </c>
      <c r="MMO225" s="47">
        <f t="shared" si="144"/>
        <v>0</v>
      </c>
      <c r="MMP225" s="47">
        <f t="shared" si="144"/>
        <v>0</v>
      </c>
      <c r="MMQ225" s="47">
        <f t="shared" si="144"/>
        <v>0</v>
      </c>
      <c r="MMR225" s="47">
        <f t="shared" si="144"/>
        <v>0</v>
      </c>
      <c r="MMS225" s="47">
        <f t="shared" si="144"/>
        <v>0</v>
      </c>
      <c r="MMT225" s="47">
        <f t="shared" si="144"/>
        <v>0</v>
      </c>
      <c r="MMU225" s="47">
        <f t="shared" si="144"/>
        <v>0</v>
      </c>
      <c r="MMV225" s="47">
        <f t="shared" si="144"/>
        <v>0</v>
      </c>
      <c r="MMW225" s="47">
        <f t="shared" si="144"/>
        <v>0</v>
      </c>
      <c r="MMX225" s="47">
        <f t="shared" si="144"/>
        <v>0</v>
      </c>
      <c r="MMY225" s="47">
        <f t="shared" si="144"/>
        <v>0</v>
      </c>
      <c r="MMZ225" s="47">
        <f t="shared" si="144"/>
        <v>0</v>
      </c>
      <c r="MNA225" s="47">
        <f t="shared" si="144"/>
        <v>0</v>
      </c>
      <c r="MNB225" s="47">
        <f t="shared" si="144"/>
        <v>0</v>
      </c>
      <c r="MNC225" s="47">
        <f t="shared" si="144"/>
        <v>0</v>
      </c>
      <c r="MND225" s="47">
        <f t="shared" si="144"/>
        <v>0</v>
      </c>
      <c r="MNE225" s="47">
        <f t="shared" ref="MNE225:MPP225" si="145">SUM(MNE220:MNE224)</f>
        <v>0</v>
      </c>
      <c r="MNF225" s="47">
        <f t="shared" si="145"/>
        <v>0</v>
      </c>
      <c r="MNG225" s="47">
        <f t="shared" si="145"/>
        <v>0</v>
      </c>
      <c r="MNH225" s="47">
        <f t="shared" si="145"/>
        <v>0</v>
      </c>
      <c r="MNI225" s="47">
        <f t="shared" si="145"/>
        <v>0</v>
      </c>
      <c r="MNJ225" s="47">
        <f t="shared" si="145"/>
        <v>0</v>
      </c>
      <c r="MNK225" s="47">
        <f t="shared" si="145"/>
        <v>0</v>
      </c>
      <c r="MNL225" s="47">
        <f t="shared" si="145"/>
        <v>0</v>
      </c>
      <c r="MNM225" s="47">
        <f t="shared" si="145"/>
        <v>0</v>
      </c>
      <c r="MNN225" s="47">
        <f t="shared" si="145"/>
        <v>0</v>
      </c>
      <c r="MNO225" s="47">
        <f t="shared" si="145"/>
        <v>0</v>
      </c>
      <c r="MNP225" s="47">
        <f t="shared" si="145"/>
        <v>0</v>
      </c>
      <c r="MNQ225" s="47">
        <f t="shared" si="145"/>
        <v>0</v>
      </c>
      <c r="MNR225" s="47">
        <f t="shared" si="145"/>
        <v>0</v>
      </c>
      <c r="MNS225" s="47">
        <f t="shared" si="145"/>
        <v>0</v>
      </c>
      <c r="MNT225" s="47">
        <f t="shared" si="145"/>
        <v>0</v>
      </c>
      <c r="MNU225" s="47">
        <f t="shared" si="145"/>
        <v>0</v>
      </c>
      <c r="MNV225" s="47">
        <f t="shared" si="145"/>
        <v>0</v>
      </c>
      <c r="MNW225" s="47">
        <f t="shared" si="145"/>
        <v>0</v>
      </c>
      <c r="MNX225" s="47">
        <f t="shared" si="145"/>
        <v>0</v>
      </c>
      <c r="MNY225" s="47">
        <f t="shared" si="145"/>
        <v>0</v>
      </c>
      <c r="MNZ225" s="47">
        <f t="shared" si="145"/>
        <v>0</v>
      </c>
      <c r="MOA225" s="47">
        <f t="shared" si="145"/>
        <v>0</v>
      </c>
      <c r="MOB225" s="47">
        <f t="shared" si="145"/>
        <v>0</v>
      </c>
      <c r="MOC225" s="47">
        <f t="shared" si="145"/>
        <v>0</v>
      </c>
      <c r="MOD225" s="47">
        <f t="shared" si="145"/>
        <v>0</v>
      </c>
      <c r="MOE225" s="47">
        <f t="shared" si="145"/>
        <v>0</v>
      </c>
      <c r="MOF225" s="47">
        <f t="shared" si="145"/>
        <v>0</v>
      </c>
      <c r="MOG225" s="47">
        <f t="shared" si="145"/>
        <v>0</v>
      </c>
      <c r="MOH225" s="47">
        <f t="shared" si="145"/>
        <v>0</v>
      </c>
      <c r="MOI225" s="47">
        <f t="shared" si="145"/>
        <v>0</v>
      </c>
      <c r="MOJ225" s="47">
        <f t="shared" si="145"/>
        <v>0</v>
      </c>
      <c r="MOK225" s="47">
        <f t="shared" si="145"/>
        <v>0</v>
      </c>
      <c r="MOL225" s="47">
        <f t="shared" si="145"/>
        <v>0</v>
      </c>
      <c r="MOM225" s="47">
        <f t="shared" si="145"/>
        <v>0</v>
      </c>
      <c r="MON225" s="47">
        <f t="shared" si="145"/>
        <v>0</v>
      </c>
      <c r="MOO225" s="47">
        <f t="shared" si="145"/>
        <v>0</v>
      </c>
      <c r="MOP225" s="47">
        <f t="shared" si="145"/>
        <v>0</v>
      </c>
      <c r="MOQ225" s="47">
        <f t="shared" si="145"/>
        <v>0</v>
      </c>
      <c r="MOR225" s="47">
        <f t="shared" si="145"/>
        <v>0</v>
      </c>
      <c r="MOS225" s="47">
        <f t="shared" si="145"/>
        <v>0</v>
      </c>
      <c r="MOT225" s="47">
        <f t="shared" si="145"/>
        <v>0</v>
      </c>
      <c r="MOU225" s="47">
        <f t="shared" si="145"/>
        <v>0</v>
      </c>
      <c r="MOV225" s="47">
        <f t="shared" si="145"/>
        <v>0</v>
      </c>
      <c r="MOW225" s="47">
        <f t="shared" si="145"/>
        <v>0</v>
      </c>
      <c r="MOX225" s="47">
        <f t="shared" si="145"/>
        <v>0</v>
      </c>
      <c r="MOY225" s="47">
        <f t="shared" si="145"/>
        <v>0</v>
      </c>
      <c r="MOZ225" s="47">
        <f t="shared" si="145"/>
        <v>0</v>
      </c>
      <c r="MPA225" s="47">
        <f t="shared" si="145"/>
        <v>0</v>
      </c>
      <c r="MPB225" s="47">
        <f t="shared" si="145"/>
        <v>0</v>
      </c>
      <c r="MPC225" s="47">
        <f t="shared" si="145"/>
        <v>0</v>
      </c>
      <c r="MPD225" s="47">
        <f t="shared" si="145"/>
        <v>0</v>
      </c>
      <c r="MPE225" s="47">
        <f t="shared" si="145"/>
        <v>0</v>
      </c>
      <c r="MPF225" s="47">
        <f t="shared" si="145"/>
        <v>0</v>
      </c>
      <c r="MPG225" s="47">
        <f t="shared" si="145"/>
        <v>0</v>
      </c>
      <c r="MPH225" s="47">
        <f t="shared" si="145"/>
        <v>0</v>
      </c>
      <c r="MPI225" s="47">
        <f t="shared" si="145"/>
        <v>0</v>
      </c>
      <c r="MPJ225" s="47">
        <f t="shared" si="145"/>
        <v>0</v>
      </c>
      <c r="MPK225" s="47">
        <f t="shared" si="145"/>
        <v>0</v>
      </c>
      <c r="MPL225" s="47">
        <f t="shared" si="145"/>
        <v>0</v>
      </c>
      <c r="MPM225" s="47">
        <f t="shared" si="145"/>
        <v>0</v>
      </c>
      <c r="MPN225" s="47">
        <f t="shared" si="145"/>
        <v>0</v>
      </c>
      <c r="MPO225" s="47">
        <f t="shared" si="145"/>
        <v>0</v>
      </c>
      <c r="MPP225" s="47">
        <f t="shared" si="145"/>
        <v>0</v>
      </c>
      <c r="MPQ225" s="47">
        <f t="shared" ref="MPQ225:MSB225" si="146">SUM(MPQ220:MPQ224)</f>
        <v>0</v>
      </c>
      <c r="MPR225" s="47">
        <f t="shared" si="146"/>
        <v>0</v>
      </c>
      <c r="MPS225" s="47">
        <f t="shared" si="146"/>
        <v>0</v>
      </c>
      <c r="MPT225" s="47">
        <f t="shared" si="146"/>
        <v>0</v>
      </c>
      <c r="MPU225" s="47">
        <f t="shared" si="146"/>
        <v>0</v>
      </c>
      <c r="MPV225" s="47">
        <f t="shared" si="146"/>
        <v>0</v>
      </c>
      <c r="MPW225" s="47">
        <f t="shared" si="146"/>
        <v>0</v>
      </c>
      <c r="MPX225" s="47">
        <f t="shared" si="146"/>
        <v>0</v>
      </c>
      <c r="MPY225" s="47">
        <f t="shared" si="146"/>
        <v>0</v>
      </c>
      <c r="MPZ225" s="47">
        <f t="shared" si="146"/>
        <v>0</v>
      </c>
      <c r="MQA225" s="47">
        <f t="shared" si="146"/>
        <v>0</v>
      </c>
      <c r="MQB225" s="47">
        <f t="shared" si="146"/>
        <v>0</v>
      </c>
      <c r="MQC225" s="47">
        <f t="shared" si="146"/>
        <v>0</v>
      </c>
      <c r="MQD225" s="47">
        <f t="shared" si="146"/>
        <v>0</v>
      </c>
      <c r="MQE225" s="47">
        <f t="shared" si="146"/>
        <v>0</v>
      </c>
      <c r="MQF225" s="47">
        <f t="shared" si="146"/>
        <v>0</v>
      </c>
      <c r="MQG225" s="47">
        <f t="shared" si="146"/>
        <v>0</v>
      </c>
      <c r="MQH225" s="47">
        <f t="shared" si="146"/>
        <v>0</v>
      </c>
      <c r="MQI225" s="47">
        <f t="shared" si="146"/>
        <v>0</v>
      </c>
      <c r="MQJ225" s="47">
        <f t="shared" si="146"/>
        <v>0</v>
      </c>
      <c r="MQK225" s="47">
        <f t="shared" si="146"/>
        <v>0</v>
      </c>
      <c r="MQL225" s="47">
        <f t="shared" si="146"/>
        <v>0</v>
      </c>
      <c r="MQM225" s="47">
        <f t="shared" si="146"/>
        <v>0</v>
      </c>
      <c r="MQN225" s="47">
        <f t="shared" si="146"/>
        <v>0</v>
      </c>
      <c r="MQO225" s="47">
        <f t="shared" si="146"/>
        <v>0</v>
      </c>
      <c r="MQP225" s="47">
        <f t="shared" si="146"/>
        <v>0</v>
      </c>
      <c r="MQQ225" s="47">
        <f t="shared" si="146"/>
        <v>0</v>
      </c>
      <c r="MQR225" s="47">
        <f t="shared" si="146"/>
        <v>0</v>
      </c>
      <c r="MQS225" s="47">
        <f t="shared" si="146"/>
        <v>0</v>
      </c>
      <c r="MQT225" s="47">
        <f t="shared" si="146"/>
        <v>0</v>
      </c>
      <c r="MQU225" s="47">
        <f t="shared" si="146"/>
        <v>0</v>
      </c>
      <c r="MQV225" s="47">
        <f t="shared" si="146"/>
        <v>0</v>
      </c>
      <c r="MQW225" s="47">
        <f t="shared" si="146"/>
        <v>0</v>
      </c>
      <c r="MQX225" s="47">
        <f t="shared" si="146"/>
        <v>0</v>
      </c>
      <c r="MQY225" s="47">
        <f t="shared" si="146"/>
        <v>0</v>
      </c>
      <c r="MQZ225" s="47">
        <f t="shared" si="146"/>
        <v>0</v>
      </c>
      <c r="MRA225" s="47">
        <f t="shared" si="146"/>
        <v>0</v>
      </c>
      <c r="MRB225" s="47">
        <f t="shared" si="146"/>
        <v>0</v>
      </c>
      <c r="MRC225" s="47">
        <f t="shared" si="146"/>
        <v>0</v>
      </c>
      <c r="MRD225" s="47">
        <f t="shared" si="146"/>
        <v>0</v>
      </c>
      <c r="MRE225" s="47">
        <f t="shared" si="146"/>
        <v>0</v>
      </c>
      <c r="MRF225" s="47">
        <f t="shared" si="146"/>
        <v>0</v>
      </c>
      <c r="MRG225" s="47">
        <f t="shared" si="146"/>
        <v>0</v>
      </c>
      <c r="MRH225" s="47">
        <f t="shared" si="146"/>
        <v>0</v>
      </c>
      <c r="MRI225" s="47">
        <f t="shared" si="146"/>
        <v>0</v>
      </c>
      <c r="MRJ225" s="47">
        <f t="shared" si="146"/>
        <v>0</v>
      </c>
      <c r="MRK225" s="47">
        <f t="shared" si="146"/>
        <v>0</v>
      </c>
      <c r="MRL225" s="47">
        <f t="shared" si="146"/>
        <v>0</v>
      </c>
      <c r="MRM225" s="47">
        <f t="shared" si="146"/>
        <v>0</v>
      </c>
      <c r="MRN225" s="47">
        <f t="shared" si="146"/>
        <v>0</v>
      </c>
      <c r="MRO225" s="47">
        <f t="shared" si="146"/>
        <v>0</v>
      </c>
      <c r="MRP225" s="47">
        <f t="shared" si="146"/>
        <v>0</v>
      </c>
      <c r="MRQ225" s="47">
        <f t="shared" si="146"/>
        <v>0</v>
      </c>
      <c r="MRR225" s="47">
        <f t="shared" si="146"/>
        <v>0</v>
      </c>
      <c r="MRS225" s="47">
        <f t="shared" si="146"/>
        <v>0</v>
      </c>
      <c r="MRT225" s="47">
        <f t="shared" si="146"/>
        <v>0</v>
      </c>
      <c r="MRU225" s="47">
        <f t="shared" si="146"/>
        <v>0</v>
      </c>
      <c r="MRV225" s="47">
        <f t="shared" si="146"/>
        <v>0</v>
      </c>
      <c r="MRW225" s="47">
        <f t="shared" si="146"/>
        <v>0</v>
      </c>
      <c r="MRX225" s="47">
        <f t="shared" si="146"/>
        <v>0</v>
      </c>
      <c r="MRY225" s="47">
        <f t="shared" si="146"/>
        <v>0</v>
      </c>
      <c r="MRZ225" s="47">
        <f t="shared" si="146"/>
        <v>0</v>
      </c>
      <c r="MSA225" s="47">
        <f t="shared" si="146"/>
        <v>0</v>
      </c>
      <c r="MSB225" s="47">
        <f t="shared" si="146"/>
        <v>0</v>
      </c>
      <c r="MSC225" s="47">
        <f t="shared" ref="MSC225:MUN225" si="147">SUM(MSC220:MSC224)</f>
        <v>0</v>
      </c>
      <c r="MSD225" s="47">
        <f t="shared" si="147"/>
        <v>0</v>
      </c>
      <c r="MSE225" s="47">
        <f t="shared" si="147"/>
        <v>0</v>
      </c>
      <c r="MSF225" s="47">
        <f t="shared" si="147"/>
        <v>0</v>
      </c>
      <c r="MSG225" s="47">
        <f t="shared" si="147"/>
        <v>0</v>
      </c>
      <c r="MSH225" s="47">
        <f t="shared" si="147"/>
        <v>0</v>
      </c>
      <c r="MSI225" s="47">
        <f t="shared" si="147"/>
        <v>0</v>
      </c>
      <c r="MSJ225" s="47">
        <f t="shared" si="147"/>
        <v>0</v>
      </c>
      <c r="MSK225" s="47">
        <f t="shared" si="147"/>
        <v>0</v>
      </c>
      <c r="MSL225" s="47">
        <f t="shared" si="147"/>
        <v>0</v>
      </c>
      <c r="MSM225" s="47">
        <f t="shared" si="147"/>
        <v>0</v>
      </c>
      <c r="MSN225" s="47">
        <f t="shared" si="147"/>
        <v>0</v>
      </c>
      <c r="MSO225" s="47">
        <f t="shared" si="147"/>
        <v>0</v>
      </c>
      <c r="MSP225" s="47">
        <f t="shared" si="147"/>
        <v>0</v>
      </c>
      <c r="MSQ225" s="47">
        <f t="shared" si="147"/>
        <v>0</v>
      </c>
      <c r="MSR225" s="47">
        <f t="shared" si="147"/>
        <v>0</v>
      </c>
      <c r="MSS225" s="47">
        <f t="shared" si="147"/>
        <v>0</v>
      </c>
      <c r="MST225" s="47">
        <f t="shared" si="147"/>
        <v>0</v>
      </c>
      <c r="MSU225" s="47">
        <f t="shared" si="147"/>
        <v>0</v>
      </c>
      <c r="MSV225" s="47">
        <f t="shared" si="147"/>
        <v>0</v>
      </c>
      <c r="MSW225" s="47">
        <f t="shared" si="147"/>
        <v>0</v>
      </c>
      <c r="MSX225" s="47">
        <f t="shared" si="147"/>
        <v>0</v>
      </c>
      <c r="MSY225" s="47">
        <f t="shared" si="147"/>
        <v>0</v>
      </c>
      <c r="MSZ225" s="47">
        <f t="shared" si="147"/>
        <v>0</v>
      </c>
      <c r="MTA225" s="47">
        <f t="shared" si="147"/>
        <v>0</v>
      </c>
      <c r="MTB225" s="47">
        <f t="shared" si="147"/>
        <v>0</v>
      </c>
      <c r="MTC225" s="47">
        <f t="shared" si="147"/>
        <v>0</v>
      </c>
      <c r="MTD225" s="47">
        <f t="shared" si="147"/>
        <v>0</v>
      </c>
      <c r="MTE225" s="47">
        <f t="shared" si="147"/>
        <v>0</v>
      </c>
      <c r="MTF225" s="47">
        <f t="shared" si="147"/>
        <v>0</v>
      </c>
      <c r="MTG225" s="47">
        <f t="shared" si="147"/>
        <v>0</v>
      </c>
      <c r="MTH225" s="47">
        <f t="shared" si="147"/>
        <v>0</v>
      </c>
      <c r="MTI225" s="47">
        <f t="shared" si="147"/>
        <v>0</v>
      </c>
      <c r="MTJ225" s="47">
        <f t="shared" si="147"/>
        <v>0</v>
      </c>
      <c r="MTK225" s="47">
        <f t="shared" si="147"/>
        <v>0</v>
      </c>
      <c r="MTL225" s="47">
        <f t="shared" si="147"/>
        <v>0</v>
      </c>
      <c r="MTM225" s="47">
        <f t="shared" si="147"/>
        <v>0</v>
      </c>
      <c r="MTN225" s="47">
        <f t="shared" si="147"/>
        <v>0</v>
      </c>
      <c r="MTO225" s="47">
        <f t="shared" si="147"/>
        <v>0</v>
      </c>
      <c r="MTP225" s="47">
        <f t="shared" si="147"/>
        <v>0</v>
      </c>
      <c r="MTQ225" s="47">
        <f t="shared" si="147"/>
        <v>0</v>
      </c>
      <c r="MTR225" s="47">
        <f t="shared" si="147"/>
        <v>0</v>
      </c>
      <c r="MTS225" s="47">
        <f t="shared" si="147"/>
        <v>0</v>
      </c>
      <c r="MTT225" s="47">
        <f t="shared" si="147"/>
        <v>0</v>
      </c>
      <c r="MTU225" s="47">
        <f t="shared" si="147"/>
        <v>0</v>
      </c>
      <c r="MTV225" s="47">
        <f t="shared" si="147"/>
        <v>0</v>
      </c>
      <c r="MTW225" s="47">
        <f t="shared" si="147"/>
        <v>0</v>
      </c>
      <c r="MTX225" s="47">
        <f t="shared" si="147"/>
        <v>0</v>
      </c>
      <c r="MTY225" s="47">
        <f t="shared" si="147"/>
        <v>0</v>
      </c>
      <c r="MTZ225" s="47">
        <f t="shared" si="147"/>
        <v>0</v>
      </c>
      <c r="MUA225" s="47">
        <f t="shared" si="147"/>
        <v>0</v>
      </c>
      <c r="MUB225" s="47">
        <f t="shared" si="147"/>
        <v>0</v>
      </c>
      <c r="MUC225" s="47">
        <f t="shared" si="147"/>
        <v>0</v>
      </c>
      <c r="MUD225" s="47">
        <f t="shared" si="147"/>
        <v>0</v>
      </c>
      <c r="MUE225" s="47">
        <f t="shared" si="147"/>
        <v>0</v>
      </c>
      <c r="MUF225" s="47">
        <f t="shared" si="147"/>
        <v>0</v>
      </c>
      <c r="MUG225" s="47">
        <f t="shared" si="147"/>
        <v>0</v>
      </c>
      <c r="MUH225" s="47">
        <f t="shared" si="147"/>
        <v>0</v>
      </c>
      <c r="MUI225" s="47">
        <f t="shared" si="147"/>
        <v>0</v>
      </c>
      <c r="MUJ225" s="47">
        <f t="shared" si="147"/>
        <v>0</v>
      </c>
      <c r="MUK225" s="47">
        <f t="shared" si="147"/>
        <v>0</v>
      </c>
      <c r="MUL225" s="47">
        <f t="shared" si="147"/>
        <v>0</v>
      </c>
      <c r="MUM225" s="47">
        <f t="shared" si="147"/>
        <v>0</v>
      </c>
      <c r="MUN225" s="47">
        <f t="shared" si="147"/>
        <v>0</v>
      </c>
      <c r="MUO225" s="47">
        <f t="shared" ref="MUO225:MWZ225" si="148">SUM(MUO220:MUO224)</f>
        <v>0</v>
      </c>
      <c r="MUP225" s="47">
        <f t="shared" si="148"/>
        <v>0</v>
      </c>
      <c r="MUQ225" s="47">
        <f t="shared" si="148"/>
        <v>0</v>
      </c>
      <c r="MUR225" s="47">
        <f t="shared" si="148"/>
        <v>0</v>
      </c>
      <c r="MUS225" s="47">
        <f t="shared" si="148"/>
        <v>0</v>
      </c>
      <c r="MUT225" s="47">
        <f t="shared" si="148"/>
        <v>0</v>
      </c>
      <c r="MUU225" s="47">
        <f t="shared" si="148"/>
        <v>0</v>
      </c>
      <c r="MUV225" s="47">
        <f t="shared" si="148"/>
        <v>0</v>
      </c>
      <c r="MUW225" s="47">
        <f t="shared" si="148"/>
        <v>0</v>
      </c>
      <c r="MUX225" s="47">
        <f t="shared" si="148"/>
        <v>0</v>
      </c>
      <c r="MUY225" s="47">
        <f t="shared" si="148"/>
        <v>0</v>
      </c>
      <c r="MUZ225" s="47">
        <f t="shared" si="148"/>
        <v>0</v>
      </c>
      <c r="MVA225" s="47">
        <f t="shared" si="148"/>
        <v>0</v>
      </c>
      <c r="MVB225" s="47">
        <f t="shared" si="148"/>
        <v>0</v>
      </c>
      <c r="MVC225" s="47">
        <f t="shared" si="148"/>
        <v>0</v>
      </c>
      <c r="MVD225" s="47">
        <f t="shared" si="148"/>
        <v>0</v>
      </c>
      <c r="MVE225" s="47">
        <f t="shared" si="148"/>
        <v>0</v>
      </c>
      <c r="MVF225" s="47">
        <f t="shared" si="148"/>
        <v>0</v>
      </c>
      <c r="MVG225" s="47">
        <f t="shared" si="148"/>
        <v>0</v>
      </c>
      <c r="MVH225" s="47">
        <f t="shared" si="148"/>
        <v>0</v>
      </c>
      <c r="MVI225" s="47">
        <f t="shared" si="148"/>
        <v>0</v>
      </c>
      <c r="MVJ225" s="47">
        <f t="shared" si="148"/>
        <v>0</v>
      </c>
      <c r="MVK225" s="47">
        <f t="shared" si="148"/>
        <v>0</v>
      </c>
      <c r="MVL225" s="47">
        <f t="shared" si="148"/>
        <v>0</v>
      </c>
      <c r="MVM225" s="47">
        <f t="shared" si="148"/>
        <v>0</v>
      </c>
      <c r="MVN225" s="47">
        <f t="shared" si="148"/>
        <v>0</v>
      </c>
      <c r="MVO225" s="47">
        <f t="shared" si="148"/>
        <v>0</v>
      </c>
      <c r="MVP225" s="47">
        <f t="shared" si="148"/>
        <v>0</v>
      </c>
      <c r="MVQ225" s="47">
        <f t="shared" si="148"/>
        <v>0</v>
      </c>
      <c r="MVR225" s="47">
        <f t="shared" si="148"/>
        <v>0</v>
      </c>
      <c r="MVS225" s="47">
        <f t="shared" si="148"/>
        <v>0</v>
      </c>
      <c r="MVT225" s="47">
        <f t="shared" si="148"/>
        <v>0</v>
      </c>
      <c r="MVU225" s="47">
        <f t="shared" si="148"/>
        <v>0</v>
      </c>
      <c r="MVV225" s="47">
        <f t="shared" si="148"/>
        <v>0</v>
      </c>
      <c r="MVW225" s="47">
        <f t="shared" si="148"/>
        <v>0</v>
      </c>
      <c r="MVX225" s="47">
        <f t="shared" si="148"/>
        <v>0</v>
      </c>
      <c r="MVY225" s="47">
        <f t="shared" si="148"/>
        <v>0</v>
      </c>
      <c r="MVZ225" s="47">
        <f t="shared" si="148"/>
        <v>0</v>
      </c>
      <c r="MWA225" s="47">
        <f t="shared" si="148"/>
        <v>0</v>
      </c>
      <c r="MWB225" s="47">
        <f t="shared" si="148"/>
        <v>0</v>
      </c>
      <c r="MWC225" s="47">
        <f t="shared" si="148"/>
        <v>0</v>
      </c>
      <c r="MWD225" s="47">
        <f t="shared" si="148"/>
        <v>0</v>
      </c>
      <c r="MWE225" s="47">
        <f t="shared" si="148"/>
        <v>0</v>
      </c>
      <c r="MWF225" s="47">
        <f t="shared" si="148"/>
        <v>0</v>
      </c>
      <c r="MWG225" s="47">
        <f t="shared" si="148"/>
        <v>0</v>
      </c>
      <c r="MWH225" s="47">
        <f t="shared" si="148"/>
        <v>0</v>
      </c>
      <c r="MWI225" s="47">
        <f t="shared" si="148"/>
        <v>0</v>
      </c>
      <c r="MWJ225" s="47">
        <f t="shared" si="148"/>
        <v>0</v>
      </c>
      <c r="MWK225" s="47">
        <f t="shared" si="148"/>
        <v>0</v>
      </c>
      <c r="MWL225" s="47">
        <f t="shared" si="148"/>
        <v>0</v>
      </c>
      <c r="MWM225" s="47">
        <f t="shared" si="148"/>
        <v>0</v>
      </c>
      <c r="MWN225" s="47">
        <f t="shared" si="148"/>
        <v>0</v>
      </c>
      <c r="MWO225" s="47">
        <f t="shared" si="148"/>
        <v>0</v>
      </c>
      <c r="MWP225" s="47">
        <f t="shared" si="148"/>
        <v>0</v>
      </c>
      <c r="MWQ225" s="47">
        <f t="shared" si="148"/>
        <v>0</v>
      </c>
      <c r="MWR225" s="47">
        <f t="shared" si="148"/>
        <v>0</v>
      </c>
      <c r="MWS225" s="47">
        <f t="shared" si="148"/>
        <v>0</v>
      </c>
      <c r="MWT225" s="47">
        <f t="shared" si="148"/>
        <v>0</v>
      </c>
      <c r="MWU225" s="47">
        <f t="shared" si="148"/>
        <v>0</v>
      </c>
      <c r="MWV225" s="47">
        <f t="shared" si="148"/>
        <v>0</v>
      </c>
      <c r="MWW225" s="47">
        <f t="shared" si="148"/>
        <v>0</v>
      </c>
      <c r="MWX225" s="47">
        <f t="shared" si="148"/>
        <v>0</v>
      </c>
      <c r="MWY225" s="47">
        <f t="shared" si="148"/>
        <v>0</v>
      </c>
      <c r="MWZ225" s="47">
        <f t="shared" si="148"/>
        <v>0</v>
      </c>
      <c r="MXA225" s="47">
        <f t="shared" ref="MXA225:MZL225" si="149">SUM(MXA220:MXA224)</f>
        <v>0</v>
      </c>
      <c r="MXB225" s="47">
        <f t="shared" si="149"/>
        <v>0</v>
      </c>
      <c r="MXC225" s="47">
        <f t="shared" si="149"/>
        <v>0</v>
      </c>
      <c r="MXD225" s="47">
        <f t="shared" si="149"/>
        <v>0</v>
      </c>
      <c r="MXE225" s="47">
        <f t="shared" si="149"/>
        <v>0</v>
      </c>
      <c r="MXF225" s="47">
        <f t="shared" si="149"/>
        <v>0</v>
      </c>
      <c r="MXG225" s="47">
        <f t="shared" si="149"/>
        <v>0</v>
      </c>
      <c r="MXH225" s="47">
        <f t="shared" si="149"/>
        <v>0</v>
      </c>
      <c r="MXI225" s="47">
        <f t="shared" si="149"/>
        <v>0</v>
      </c>
      <c r="MXJ225" s="47">
        <f t="shared" si="149"/>
        <v>0</v>
      </c>
      <c r="MXK225" s="47">
        <f t="shared" si="149"/>
        <v>0</v>
      </c>
      <c r="MXL225" s="47">
        <f t="shared" si="149"/>
        <v>0</v>
      </c>
      <c r="MXM225" s="47">
        <f t="shared" si="149"/>
        <v>0</v>
      </c>
      <c r="MXN225" s="47">
        <f t="shared" si="149"/>
        <v>0</v>
      </c>
      <c r="MXO225" s="47">
        <f t="shared" si="149"/>
        <v>0</v>
      </c>
      <c r="MXP225" s="47">
        <f t="shared" si="149"/>
        <v>0</v>
      </c>
      <c r="MXQ225" s="47">
        <f t="shared" si="149"/>
        <v>0</v>
      </c>
      <c r="MXR225" s="47">
        <f t="shared" si="149"/>
        <v>0</v>
      </c>
      <c r="MXS225" s="47">
        <f t="shared" si="149"/>
        <v>0</v>
      </c>
      <c r="MXT225" s="47">
        <f t="shared" si="149"/>
        <v>0</v>
      </c>
      <c r="MXU225" s="47">
        <f t="shared" si="149"/>
        <v>0</v>
      </c>
      <c r="MXV225" s="47">
        <f t="shared" si="149"/>
        <v>0</v>
      </c>
      <c r="MXW225" s="47">
        <f t="shared" si="149"/>
        <v>0</v>
      </c>
      <c r="MXX225" s="47">
        <f t="shared" si="149"/>
        <v>0</v>
      </c>
      <c r="MXY225" s="47">
        <f t="shared" si="149"/>
        <v>0</v>
      </c>
      <c r="MXZ225" s="47">
        <f t="shared" si="149"/>
        <v>0</v>
      </c>
      <c r="MYA225" s="47">
        <f t="shared" si="149"/>
        <v>0</v>
      </c>
      <c r="MYB225" s="47">
        <f t="shared" si="149"/>
        <v>0</v>
      </c>
      <c r="MYC225" s="47">
        <f t="shared" si="149"/>
        <v>0</v>
      </c>
      <c r="MYD225" s="47">
        <f t="shared" si="149"/>
        <v>0</v>
      </c>
      <c r="MYE225" s="47">
        <f t="shared" si="149"/>
        <v>0</v>
      </c>
      <c r="MYF225" s="47">
        <f t="shared" si="149"/>
        <v>0</v>
      </c>
      <c r="MYG225" s="47">
        <f t="shared" si="149"/>
        <v>0</v>
      </c>
      <c r="MYH225" s="47">
        <f t="shared" si="149"/>
        <v>0</v>
      </c>
      <c r="MYI225" s="47">
        <f t="shared" si="149"/>
        <v>0</v>
      </c>
      <c r="MYJ225" s="47">
        <f t="shared" si="149"/>
        <v>0</v>
      </c>
      <c r="MYK225" s="47">
        <f t="shared" si="149"/>
        <v>0</v>
      </c>
      <c r="MYL225" s="47">
        <f t="shared" si="149"/>
        <v>0</v>
      </c>
      <c r="MYM225" s="47">
        <f t="shared" si="149"/>
        <v>0</v>
      </c>
      <c r="MYN225" s="47">
        <f t="shared" si="149"/>
        <v>0</v>
      </c>
      <c r="MYO225" s="47">
        <f t="shared" si="149"/>
        <v>0</v>
      </c>
      <c r="MYP225" s="47">
        <f t="shared" si="149"/>
        <v>0</v>
      </c>
      <c r="MYQ225" s="47">
        <f t="shared" si="149"/>
        <v>0</v>
      </c>
      <c r="MYR225" s="47">
        <f t="shared" si="149"/>
        <v>0</v>
      </c>
      <c r="MYS225" s="47">
        <f t="shared" si="149"/>
        <v>0</v>
      </c>
      <c r="MYT225" s="47">
        <f t="shared" si="149"/>
        <v>0</v>
      </c>
      <c r="MYU225" s="47">
        <f t="shared" si="149"/>
        <v>0</v>
      </c>
      <c r="MYV225" s="47">
        <f t="shared" si="149"/>
        <v>0</v>
      </c>
      <c r="MYW225" s="47">
        <f t="shared" si="149"/>
        <v>0</v>
      </c>
      <c r="MYX225" s="47">
        <f t="shared" si="149"/>
        <v>0</v>
      </c>
      <c r="MYY225" s="47">
        <f t="shared" si="149"/>
        <v>0</v>
      </c>
      <c r="MYZ225" s="47">
        <f t="shared" si="149"/>
        <v>0</v>
      </c>
      <c r="MZA225" s="47">
        <f t="shared" si="149"/>
        <v>0</v>
      </c>
      <c r="MZB225" s="47">
        <f t="shared" si="149"/>
        <v>0</v>
      </c>
      <c r="MZC225" s="47">
        <f t="shared" si="149"/>
        <v>0</v>
      </c>
      <c r="MZD225" s="47">
        <f t="shared" si="149"/>
        <v>0</v>
      </c>
      <c r="MZE225" s="47">
        <f t="shared" si="149"/>
        <v>0</v>
      </c>
      <c r="MZF225" s="47">
        <f t="shared" si="149"/>
        <v>0</v>
      </c>
      <c r="MZG225" s="47">
        <f t="shared" si="149"/>
        <v>0</v>
      </c>
      <c r="MZH225" s="47">
        <f t="shared" si="149"/>
        <v>0</v>
      </c>
      <c r="MZI225" s="47">
        <f t="shared" si="149"/>
        <v>0</v>
      </c>
      <c r="MZJ225" s="47">
        <f t="shared" si="149"/>
        <v>0</v>
      </c>
      <c r="MZK225" s="47">
        <f t="shared" si="149"/>
        <v>0</v>
      </c>
      <c r="MZL225" s="47">
        <f t="shared" si="149"/>
        <v>0</v>
      </c>
      <c r="MZM225" s="47">
        <f t="shared" ref="MZM225:NBX225" si="150">SUM(MZM220:MZM224)</f>
        <v>0</v>
      </c>
      <c r="MZN225" s="47">
        <f t="shared" si="150"/>
        <v>0</v>
      </c>
      <c r="MZO225" s="47">
        <f t="shared" si="150"/>
        <v>0</v>
      </c>
      <c r="MZP225" s="47">
        <f t="shared" si="150"/>
        <v>0</v>
      </c>
      <c r="MZQ225" s="47">
        <f t="shared" si="150"/>
        <v>0</v>
      </c>
      <c r="MZR225" s="47">
        <f t="shared" si="150"/>
        <v>0</v>
      </c>
      <c r="MZS225" s="47">
        <f t="shared" si="150"/>
        <v>0</v>
      </c>
      <c r="MZT225" s="47">
        <f t="shared" si="150"/>
        <v>0</v>
      </c>
      <c r="MZU225" s="47">
        <f t="shared" si="150"/>
        <v>0</v>
      </c>
      <c r="MZV225" s="47">
        <f t="shared" si="150"/>
        <v>0</v>
      </c>
      <c r="MZW225" s="47">
        <f t="shared" si="150"/>
        <v>0</v>
      </c>
      <c r="MZX225" s="47">
        <f t="shared" si="150"/>
        <v>0</v>
      </c>
      <c r="MZY225" s="47">
        <f t="shared" si="150"/>
        <v>0</v>
      </c>
      <c r="MZZ225" s="47">
        <f t="shared" si="150"/>
        <v>0</v>
      </c>
      <c r="NAA225" s="47">
        <f t="shared" si="150"/>
        <v>0</v>
      </c>
      <c r="NAB225" s="47">
        <f t="shared" si="150"/>
        <v>0</v>
      </c>
      <c r="NAC225" s="47">
        <f t="shared" si="150"/>
        <v>0</v>
      </c>
      <c r="NAD225" s="47">
        <f t="shared" si="150"/>
        <v>0</v>
      </c>
      <c r="NAE225" s="47">
        <f t="shared" si="150"/>
        <v>0</v>
      </c>
      <c r="NAF225" s="47">
        <f t="shared" si="150"/>
        <v>0</v>
      </c>
      <c r="NAG225" s="47">
        <f t="shared" si="150"/>
        <v>0</v>
      </c>
      <c r="NAH225" s="47">
        <f t="shared" si="150"/>
        <v>0</v>
      </c>
      <c r="NAI225" s="47">
        <f t="shared" si="150"/>
        <v>0</v>
      </c>
      <c r="NAJ225" s="47">
        <f t="shared" si="150"/>
        <v>0</v>
      </c>
      <c r="NAK225" s="47">
        <f t="shared" si="150"/>
        <v>0</v>
      </c>
      <c r="NAL225" s="47">
        <f t="shared" si="150"/>
        <v>0</v>
      </c>
      <c r="NAM225" s="47">
        <f t="shared" si="150"/>
        <v>0</v>
      </c>
      <c r="NAN225" s="47">
        <f t="shared" si="150"/>
        <v>0</v>
      </c>
      <c r="NAO225" s="47">
        <f t="shared" si="150"/>
        <v>0</v>
      </c>
      <c r="NAP225" s="47">
        <f t="shared" si="150"/>
        <v>0</v>
      </c>
      <c r="NAQ225" s="47">
        <f t="shared" si="150"/>
        <v>0</v>
      </c>
      <c r="NAR225" s="47">
        <f t="shared" si="150"/>
        <v>0</v>
      </c>
      <c r="NAS225" s="47">
        <f t="shared" si="150"/>
        <v>0</v>
      </c>
      <c r="NAT225" s="47">
        <f t="shared" si="150"/>
        <v>0</v>
      </c>
      <c r="NAU225" s="47">
        <f t="shared" si="150"/>
        <v>0</v>
      </c>
      <c r="NAV225" s="47">
        <f t="shared" si="150"/>
        <v>0</v>
      </c>
      <c r="NAW225" s="47">
        <f t="shared" si="150"/>
        <v>0</v>
      </c>
      <c r="NAX225" s="47">
        <f t="shared" si="150"/>
        <v>0</v>
      </c>
      <c r="NAY225" s="47">
        <f t="shared" si="150"/>
        <v>0</v>
      </c>
      <c r="NAZ225" s="47">
        <f t="shared" si="150"/>
        <v>0</v>
      </c>
      <c r="NBA225" s="47">
        <f t="shared" si="150"/>
        <v>0</v>
      </c>
      <c r="NBB225" s="47">
        <f t="shared" si="150"/>
        <v>0</v>
      </c>
      <c r="NBC225" s="47">
        <f t="shared" si="150"/>
        <v>0</v>
      </c>
      <c r="NBD225" s="47">
        <f t="shared" si="150"/>
        <v>0</v>
      </c>
      <c r="NBE225" s="47">
        <f t="shared" si="150"/>
        <v>0</v>
      </c>
      <c r="NBF225" s="47">
        <f t="shared" si="150"/>
        <v>0</v>
      </c>
      <c r="NBG225" s="47">
        <f t="shared" si="150"/>
        <v>0</v>
      </c>
      <c r="NBH225" s="47">
        <f t="shared" si="150"/>
        <v>0</v>
      </c>
      <c r="NBI225" s="47">
        <f t="shared" si="150"/>
        <v>0</v>
      </c>
      <c r="NBJ225" s="47">
        <f t="shared" si="150"/>
        <v>0</v>
      </c>
      <c r="NBK225" s="47">
        <f t="shared" si="150"/>
        <v>0</v>
      </c>
      <c r="NBL225" s="47">
        <f t="shared" si="150"/>
        <v>0</v>
      </c>
      <c r="NBM225" s="47">
        <f t="shared" si="150"/>
        <v>0</v>
      </c>
      <c r="NBN225" s="47">
        <f t="shared" si="150"/>
        <v>0</v>
      </c>
      <c r="NBO225" s="47">
        <f t="shared" si="150"/>
        <v>0</v>
      </c>
      <c r="NBP225" s="47">
        <f t="shared" si="150"/>
        <v>0</v>
      </c>
      <c r="NBQ225" s="47">
        <f t="shared" si="150"/>
        <v>0</v>
      </c>
      <c r="NBR225" s="47">
        <f t="shared" si="150"/>
        <v>0</v>
      </c>
      <c r="NBS225" s="47">
        <f t="shared" si="150"/>
        <v>0</v>
      </c>
      <c r="NBT225" s="47">
        <f t="shared" si="150"/>
        <v>0</v>
      </c>
      <c r="NBU225" s="47">
        <f t="shared" si="150"/>
        <v>0</v>
      </c>
      <c r="NBV225" s="47">
        <f t="shared" si="150"/>
        <v>0</v>
      </c>
      <c r="NBW225" s="47">
        <f t="shared" si="150"/>
        <v>0</v>
      </c>
      <c r="NBX225" s="47">
        <f t="shared" si="150"/>
        <v>0</v>
      </c>
      <c r="NBY225" s="47">
        <f t="shared" ref="NBY225:NEJ225" si="151">SUM(NBY220:NBY224)</f>
        <v>0</v>
      </c>
      <c r="NBZ225" s="47">
        <f t="shared" si="151"/>
        <v>0</v>
      </c>
      <c r="NCA225" s="47">
        <f t="shared" si="151"/>
        <v>0</v>
      </c>
      <c r="NCB225" s="47">
        <f t="shared" si="151"/>
        <v>0</v>
      </c>
      <c r="NCC225" s="47">
        <f t="shared" si="151"/>
        <v>0</v>
      </c>
      <c r="NCD225" s="47">
        <f t="shared" si="151"/>
        <v>0</v>
      </c>
      <c r="NCE225" s="47">
        <f t="shared" si="151"/>
        <v>0</v>
      </c>
      <c r="NCF225" s="47">
        <f t="shared" si="151"/>
        <v>0</v>
      </c>
      <c r="NCG225" s="47">
        <f t="shared" si="151"/>
        <v>0</v>
      </c>
      <c r="NCH225" s="47">
        <f t="shared" si="151"/>
        <v>0</v>
      </c>
      <c r="NCI225" s="47">
        <f t="shared" si="151"/>
        <v>0</v>
      </c>
      <c r="NCJ225" s="47">
        <f t="shared" si="151"/>
        <v>0</v>
      </c>
      <c r="NCK225" s="47">
        <f t="shared" si="151"/>
        <v>0</v>
      </c>
      <c r="NCL225" s="47">
        <f t="shared" si="151"/>
        <v>0</v>
      </c>
      <c r="NCM225" s="47">
        <f t="shared" si="151"/>
        <v>0</v>
      </c>
      <c r="NCN225" s="47">
        <f t="shared" si="151"/>
        <v>0</v>
      </c>
      <c r="NCO225" s="47">
        <f t="shared" si="151"/>
        <v>0</v>
      </c>
      <c r="NCP225" s="47">
        <f t="shared" si="151"/>
        <v>0</v>
      </c>
      <c r="NCQ225" s="47">
        <f t="shared" si="151"/>
        <v>0</v>
      </c>
      <c r="NCR225" s="47">
        <f t="shared" si="151"/>
        <v>0</v>
      </c>
      <c r="NCS225" s="47">
        <f t="shared" si="151"/>
        <v>0</v>
      </c>
      <c r="NCT225" s="47">
        <f t="shared" si="151"/>
        <v>0</v>
      </c>
      <c r="NCU225" s="47">
        <f t="shared" si="151"/>
        <v>0</v>
      </c>
      <c r="NCV225" s="47">
        <f t="shared" si="151"/>
        <v>0</v>
      </c>
      <c r="NCW225" s="47">
        <f t="shared" si="151"/>
        <v>0</v>
      </c>
      <c r="NCX225" s="47">
        <f t="shared" si="151"/>
        <v>0</v>
      </c>
      <c r="NCY225" s="47">
        <f t="shared" si="151"/>
        <v>0</v>
      </c>
      <c r="NCZ225" s="47">
        <f t="shared" si="151"/>
        <v>0</v>
      </c>
      <c r="NDA225" s="47">
        <f t="shared" si="151"/>
        <v>0</v>
      </c>
      <c r="NDB225" s="47">
        <f t="shared" si="151"/>
        <v>0</v>
      </c>
      <c r="NDC225" s="47">
        <f t="shared" si="151"/>
        <v>0</v>
      </c>
      <c r="NDD225" s="47">
        <f t="shared" si="151"/>
        <v>0</v>
      </c>
      <c r="NDE225" s="47">
        <f t="shared" si="151"/>
        <v>0</v>
      </c>
      <c r="NDF225" s="47">
        <f t="shared" si="151"/>
        <v>0</v>
      </c>
      <c r="NDG225" s="47">
        <f t="shared" si="151"/>
        <v>0</v>
      </c>
      <c r="NDH225" s="47">
        <f t="shared" si="151"/>
        <v>0</v>
      </c>
      <c r="NDI225" s="47">
        <f t="shared" si="151"/>
        <v>0</v>
      </c>
      <c r="NDJ225" s="47">
        <f t="shared" si="151"/>
        <v>0</v>
      </c>
      <c r="NDK225" s="47">
        <f t="shared" si="151"/>
        <v>0</v>
      </c>
      <c r="NDL225" s="47">
        <f t="shared" si="151"/>
        <v>0</v>
      </c>
      <c r="NDM225" s="47">
        <f t="shared" si="151"/>
        <v>0</v>
      </c>
      <c r="NDN225" s="47">
        <f t="shared" si="151"/>
        <v>0</v>
      </c>
      <c r="NDO225" s="47">
        <f t="shared" si="151"/>
        <v>0</v>
      </c>
      <c r="NDP225" s="47">
        <f t="shared" si="151"/>
        <v>0</v>
      </c>
      <c r="NDQ225" s="47">
        <f t="shared" si="151"/>
        <v>0</v>
      </c>
      <c r="NDR225" s="47">
        <f t="shared" si="151"/>
        <v>0</v>
      </c>
      <c r="NDS225" s="47">
        <f t="shared" si="151"/>
        <v>0</v>
      </c>
      <c r="NDT225" s="47">
        <f t="shared" si="151"/>
        <v>0</v>
      </c>
      <c r="NDU225" s="47">
        <f t="shared" si="151"/>
        <v>0</v>
      </c>
      <c r="NDV225" s="47">
        <f t="shared" si="151"/>
        <v>0</v>
      </c>
      <c r="NDW225" s="47">
        <f t="shared" si="151"/>
        <v>0</v>
      </c>
      <c r="NDX225" s="47">
        <f t="shared" si="151"/>
        <v>0</v>
      </c>
      <c r="NDY225" s="47">
        <f t="shared" si="151"/>
        <v>0</v>
      </c>
      <c r="NDZ225" s="47">
        <f t="shared" si="151"/>
        <v>0</v>
      </c>
      <c r="NEA225" s="47">
        <f t="shared" si="151"/>
        <v>0</v>
      </c>
      <c r="NEB225" s="47">
        <f t="shared" si="151"/>
        <v>0</v>
      </c>
      <c r="NEC225" s="47">
        <f t="shared" si="151"/>
        <v>0</v>
      </c>
      <c r="NED225" s="47">
        <f t="shared" si="151"/>
        <v>0</v>
      </c>
      <c r="NEE225" s="47">
        <f t="shared" si="151"/>
        <v>0</v>
      </c>
      <c r="NEF225" s="47">
        <f t="shared" si="151"/>
        <v>0</v>
      </c>
      <c r="NEG225" s="47">
        <f t="shared" si="151"/>
        <v>0</v>
      </c>
      <c r="NEH225" s="47">
        <f t="shared" si="151"/>
        <v>0</v>
      </c>
      <c r="NEI225" s="47">
        <f t="shared" si="151"/>
        <v>0</v>
      </c>
      <c r="NEJ225" s="47">
        <f t="shared" si="151"/>
        <v>0</v>
      </c>
      <c r="NEK225" s="47">
        <f t="shared" ref="NEK225:NGV225" si="152">SUM(NEK220:NEK224)</f>
        <v>0</v>
      </c>
      <c r="NEL225" s="47">
        <f t="shared" si="152"/>
        <v>0</v>
      </c>
      <c r="NEM225" s="47">
        <f t="shared" si="152"/>
        <v>0</v>
      </c>
      <c r="NEN225" s="47">
        <f t="shared" si="152"/>
        <v>0</v>
      </c>
      <c r="NEO225" s="47">
        <f t="shared" si="152"/>
        <v>0</v>
      </c>
      <c r="NEP225" s="47">
        <f t="shared" si="152"/>
        <v>0</v>
      </c>
      <c r="NEQ225" s="47">
        <f t="shared" si="152"/>
        <v>0</v>
      </c>
      <c r="NER225" s="47">
        <f t="shared" si="152"/>
        <v>0</v>
      </c>
      <c r="NES225" s="47">
        <f t="shared" si="152"/>
        <v>0</v>
      </c>
      <c r="NET225" s="47">
        <f t="shared" si="152"/>
        <v>0</v>
      </c>
      <c r="NEU225" s="47">
        <f t="shared" si="152"/>
        <v>0</v>
      </c>
      <c r="NEV225" s="47">
        <f t="shared" si="152"/>
        <v>0</v>
      </c>
      <c r="NEW225" s="47">
        <f t="shared" si="152"/>
        <v>0</v>
      </c>
      <c r="NEX225" s="47">
        <f t="shared" si="152"/>
        <v>0</v>
      </c>
      <c r="NEY225" s="47">
        <f t="shared" si="152"/>
        <v>0</v>
      </c>
      <c r="NEZ225" s="47">
        <f t="shared" si="152"/>
        <v>0</v>
      </c>
      <c r="NFA225" s="47">
        <f t="shared" si="152"/>
        <v>0</v>
      </c>
      <c r="NFB225" s="47">
        <f t="shared" si="152"/>
        <v>0</v>
      </c>
      <c r="NFC225" s="47">
        <f t="shared" si="152"/>
        <v>0</v>
      </c>
      <c r="NFD225" s="47">
        <f t="shared" si="152"/>
        <v>0</v>
      </c>
      <c r="NFE225" s="47">
        <f t="shared" si="152"/>
        <v>0</v>
      </c>
      <c r="NFF225" s="47">
        <f t="shared" si="152"/>
        <v>0</v>
      </c>
      <c r="NFG225" s="47">
        <f t="shared" si="152"/>
        <v>0</v>
      </c>
      <c r="NFH225" s="47">
        <f t="shared" si="152"/>
        <v>0</v>
      </c>
      <c r="NFI225" s="47">
        <f t="shared" si="152"/>
        <v>0</v>
      </c>
      <c r="NFJ225" s="47">
        <f t="shared" si="152"/>
        <v>0</v>
      </c>
      <c r="NFK225" s="47">
        <f t="shared" si="152"/>
        <v>0</v>
      </c>
      <c r="NFL225" s="47">
        <f t="shared" si="152"/>
        <v>0</v>
      </c>
      <c r="NFM225" s="47">
        <f t="shared" si="152"/>
        <v>0</v>
      </c>
      <c r="NFN225" s="47">
        <f t="shared" si="152"/>
        <v>0</v>
      </c>
      <c r="NFO225" s="47">
        <f t="shared" si="152"/>
        <v>0</v>
      </c>
      <c r="NFP225" s="47">
        <f t="shared" si="152"/>
        <v>0</v>
      </c>
      <c r="NFQ225" s="47">
        <f t="shared" si="152"/>
        <v>0</v>
      </c>
      <c r="NFR225" s="47">
        <f t="shared" si="152"/>
        <v>0</v>
      </c>
      <c r="NFS225" s="47">
        <f t="shared" si="152"/>
        <v>0</v>
      </c>
      <c r="NFT225" s="47">
        <f t="shared" si="152"/>
        <v>0</v>
      </c>
      <c r="NFU225" s="47">
        <f t="shared" si="152"/>
        <v>0</v>
      </c>
      <c r="NFV225" s="47">
        <f t="shared" si="152"/>
        <v>0</v>
      </c>
      <c r="NFW225" s="47">
        <f t="shared" si="152"/>
        <v>0</v>
      </c>
      <c r="NFX225" s="47">
        <f t="shared" si="152"/>
        <v>0</v>
      </c>
      <c r="NFY225" s="47">
        <f t="shared" si="152"/>
        <v>0</v>
      </c>
      <c r="NFZ225" s="47">
        <f t="shared" si="152"/>
        <v>0</v>
      </c>
      <c r="NGA225" s="47">
        <f t="shared" si="152"/>
        <v>0</v>
      </c>
      <c r="NGB225" s="47">
        <f t="shared" si="152"/>
        <v>0</v>
      </c>
      <c r="NGC225" s="47">
        <f t="shared" si="152"/>
        <v>0</v>
      </c>
      <c r="NGD225" s="47">
        <f t="shared" si="152"/>
        <v>0</v>
      </c>
      <c r="NGE225" s="47">
        <f t="shared" si="152"/>
        <v>0</v>
      </c>
      <c r="NGF225" s="47">
        <f t="shared" si="152"/>
        <v>0</v>
      </c>
      <c r="NGG225" s="47">
        <f t="shared" si="152"/>
        <v>0</v>
      </c>
      <c r="NGH225" s="47">
        <f t="shared" si="152"/>
        <v>0</v>
      </c>
      <c r="NGI225" s="47">
        <f t="shared" si="152"/>
        <v>0</v>
      </c>
      <c r="NGJ225" s="47">
        <f t="shared" si="152"/>
        <v>0</v>
      </c>
      <c r="NGK225" s="47">
        <f t="shared" si="152"/>
        <v>0</v>
      </c>
      <c r="NGL225" s="47">
        <f t="shared" si="152"/>
        <v>0</v>
      </c>
      <c r="NGM225" s="47">
        <f t="shared" si="152"/>
        <v>0</v>
      </c>
      <c r="NGN225" s="47">
        <f t="shared" si="152"/>
        <v>0</v>
      </c>
      <c r="NGO225" s="47">
        <f t="shared" si="152"/>
        <v>0</v>
      </c>
      <c r="NGP225" s="47">
        <f t="shared" si="152"/>
        <v>0</v>
      </c>
      <c r="NGQ225" s="47">
        <f t="shared" si="152"/>
        <v>0</v>
      </c>
      <c r="NGR225" s="47">
        <f t="shared" si="152"/>
        <v>0</v>
      </c>
      <c r="NGS225" s="47">
        <f t="shared" si="152"/>
        <v>0</v>
      </c>
      <c r="NGT225" s="47">
        <f t="shared" si="152"/>
        <v>0</v>
      </c>
      <c r="NGU225" s="47">
        <f t="shared" si="152"/>
        <v>0</v>
      </c>
      <c r="NGV225" s="47">
        <f t="shared" si="152"/>
        <v>0</v>
      </c>
      <c r="NGW225" s="47">
        <f t="shared" ref="NGW225:NJH225" si="153">SUM(NGW220:NGW224)</f>
        <v>0</v>
      </c>
      <c r="NGX225" s="47">
        <f t="shared" si="153"/>
        <v>0</v>
      </c>
      <c r="NGY225" s="47">
        <f t="shared" si="153"/>
        <v>0</v>
      </c>
      <c r="NGZ225" s="47">
        <f t="shared" si="153"/>
        <v>0</v>
      </c>
      <c r="NHA225" s="47">
        <f t="shared" si="153"/>
        <v>0</v>
      </c>
      <c r="NHB225" s="47">
        <f t="shared" si="153"/>
        <v>0</v>
      </c>
      <c r="NHC225" s="47">
        <f t="shared" si="153"/>
        <v>0</v>
      </c>
      <c r="NHD225" s="47">
        <f t="shared" si="153"/>
        <v>0</v>
      </c>
      <c r="NHE225" s="47">
        <f t="shared" si="153"/>
        <v>0</v>
      </c>
      <c r="NHF225" s="47">
        <f t="shared" si="153"/>
        <v>0</v>
      </c>
      <c r="NHG225" s="47">
        <f t="shared" si="153"/>
        <v>0</v>
      </c>
      <c r="NHH225" s="47">
        <f t="shared" si="153"/>
        <v>0</v>
      </c>
      <c r="NHI225" s="47">
        <f t="shared" si="153"/>
        <v>0</v>
      </c>
      <c r="NHJ225" s="47">
        <f t="shared" si="153"/>
        <v>0</v>
      </c>
      <c r="NHK225" s="47">
        <f t="shared" si="153"/>
        <v>0</v>
      </c>
      <c r="NHL225" s="47">
        <f t="shared" si="153"/>
        <v>0</v>
      </c>
      <c r="NHM225" s="47">
        <f t="shared" si="153"/>
        <v>0</v>
      </c>
      <c r="NHN225" s="47">
        <f t="shared" si="153"/>
        <v>0</v>
      </c>
      <c r="NHO225" s="47">
        <f t="shared" si="153"/>
        <v>0</v>
      </c>
      <c r="NHP225" s="47">
        <f t="shared" si="153"/>
        <v>0</v>
      </c>
      <c r="NHQ225" s="47">
        <f t="shared" si="153"/>
        <v>0</v>
      </c>
      <c r="NHR225" s="47">
        <f t="shared" si="153"/>
        <v>0</v>
      </c>
      <c r="NHS225" s="47">
        <f t="shared" si="153"/>
        <v>0</v>
      </c>
      <c r="NHT225" s="47">
        <f t="shared" si="153"/>
        <v>0</v>
      </c>
      <c r="NHU225" s="47">
        <f t="shared" si="153"/>
        <v>0</v>
      </c>
      <c r="NHV225" s="47">
        <f t="shared" si="153"/>
        <v>0</v>
      </c>
      <c r="NHW225" s="47">
        <f t="shared" si="153"/>
        <v>0</v>
      </c>
      <c r="NHX225" s="47">
        <f t="shared" si="153"/>
        <v>0</v>
      </c>
      <c r="NHY225" s="47">
        <f t="shared" si="153"/>
        <v>0</v>
      </c>
      <c r="NHZ225" s="47">
        <f t="shared" si="153"/>
        <v>0</v>
      </c>
      <c r="NIA225" s="47">
        <f t="shared" si="153"/>
        <v>0</v>
      </c>
      <c r="NIB225" s="47">
        <f t="shared" si="153"/>
        <v>0</v>
      </c>
      <c r="NIC225" s="47">
        <f t="shared" si="153"/>
        <v>0</v>
      </c>
      <c r="NID225" s="47">
        <f t="shared" si="153"/>
        <v>0</v>
      </c>
      <c r="NIE225" s="47">
        <f t="shared" si="153"/>
        <v>0</v>
      </c>
      <c r="NIF225" s="47">
        <f t="shared" si="153"/>
        <v>0</v>
      </c>
      <c r="NIG225" s="47">
        <f t="shared" si="153"/>
        <v>0</v>
      </c>
      <c r="NIH225" s="47">
        <f t="shared" si="153"/>
        <v>0</v>
      </c>
      <c r="NII225" s="47">
        <f t="shared" si="153"/>
        <v>0</v>
      </c>
      <c r="NIJ225" s="47">
        <f t="shared" si="153"/>
        <v>0</v>
      </c>
      <c r="NIK225" s="47">
        <f t="shared" si="153"/>
        <v>0</v>
      </c>
      <c r="NIL225" s="47">
        <f t="shared" si="153"/>
        <v>0</v>
      </c>
      <c r="NIM225" s="47">
        <f t="shared" si="153"/>
        <v>0</v>
      </c>
      <c r="NIN225" s="47">
        <f t="shared" si="153"/>
        <v>0</v>
      </c>
      <c r="NIO225" s="47">
        <f t="shared" si="153"/>
        <v>0</v>
      </c>
      <c r="NIP225" s="47">
        <f t="shared" si="153"/>
        <v>0</v>
      </c>
      <c r="NIQ225" s="47">
        <f t="shared" si="153"/>
        <v>0</v>
      </c>
      <c r="NIR225" s="47">
        <f t="shared" si="153"/>
        <v>0</v>
      </c>
      <c r="NIS225" s="47">
        <f t="shared" si="153"/>
        <v>0</v>
      </c>
      <c r="NIT225" s="47">
        <f t="shared" si="153"/>
        <v>0</v>
      </c>
      <c r="NIU225" s="47">
        <f t="shared" si="153"/>
        <v>0</v>
      </c>
      <c r="NIV225" s="47">
        <f t="shared" si="153"/>
        <v>0</v>
      </c>
      <c r="NIW225" s="47">
        <f t="shared" si="153"/>
        <v>0</v>
      </c>
      <c r="NIX225" s="47">
        <f t="shared" si="153"/>
        <v>0</v>
      </c>
      <c r="NIY225" s="47">
        <f t="shared" si="153"/>
        <v>0</v>
      </c>
      <c r="NIZ225" s="47">
        <f t="shared" si="153"/>
        <v>0</v>
      </c>
      <c r="NJA225" s="47">
        <f t="shared" si="153"/>
        <v>0</v>
      </c>
      <c r="NJB225" s="47">
        <f t="shared" si="153"/>
        <v>0</v>
      </c>
      <c r="NJC225" s="47">
        <f t="shared" si="153"/>
        <v>0</v>
      </c>
      <c r="NJD225" s="47">
        <f t="shared" si="153"/>
        <v>0</v>
      </c>
      <c r="NJE225" s="47">
        <f t="shared" si="153"/>
        <v>0</v>
      </c>
      <c r="NJF225" s="47">
        <f t="shared" si="153"/>
        <v>0</v>
      </c>
      <c r="NJG225" s="47">
        <f t="shared" si="153"/>
        <v>0</v>
      </c>
      <c r="NJH225" s="47">
        <f t="shared" si="153"/>
        <v>0</v>
      </c>
      <c r="NJI225" s="47">
        <f t="shared" ref="NJI225:NLT225" si="154">SUM(NJI220:NJI224)</f>
        <v>0</v>
      </c>
      <c r="NJJ225" s="47">
        <f t="shared" si="154"/>
        <v>0</v>
      </c>
      <c r="NJK225" s="47">
        <f t="shared" si="154"/>
        <v>0</v>
      </c>
      <c r="NJL225" s="47">
        <f t="shared" si="154"/>
        <v>0</v>
      </c>
      <c r="NJM225" s="47">
        <f t="shared" si="154"/>
        <v>0</v>
      </c>
      <c r="NJN225" s="47">
        <f t="shared" si="154"/>
        <v>0</v>
      </c>
      <c r="NJO225" s="47">
        <f t="shared" si="154"/>
        <v>0</v>
      </c>
      <c r="NJP225" s="47">
        <f t="shared" si="154"/>
        <v>0</v>
      </c>
      <c r="NJQ225" s="47">
        <f t="shared" si="154"/>
        <v>0</v>
      </c>
      <c r="NJR225" s="47">
        <f t="shared" si="154"/>
        <v>0</v>
      </c>
      <c r="NJS225" s="47">
        <f t="shared" si="154"/>
        <v>0</v>
      </c>
      <c r="NJT225" s="47">
        <f t="shared" si="154"/>
        <v>0</v>
      </c>
      <c r="NJU225" s="47">
        <f t="shared" si="154"/>
        <v>0</v>
      </c>
      <c r="NJV225" s="47">
        <f t="shared" si="154"/>
        <v>0</v>
      </c>
      <c r="NJW225" s="47">
        <f t="shared" si="154"/>
        <v>0</v>
      </c>
      <c r="NJX225" s="47">
        <f t="shared" si="154"/>
        <v>0</v>
      </c>
      <c r="NJY225" s="47">
        <f t="shared" si="154"/>
        <v>0</v>
      </c>
      <c r="NJZ225" s="47">
        <f t="shared" si="154"/>
        <v>0</v>
      </c>
      <c r="NKA225" s="47">
        <f t="shared" si="154"/>
        <v>0</v>
      </c>
      <c r="NKB225" s="47">
        <f t="shared" si="154"/>
        <v>0</v>
      </c>
      <c r="NKC225" s="47">
        <f t="shared" si="154"/>
        <v>0</v>
      </c>
      <c r="NKD225" s="47">
        <f t="shared" si="154"/>
        <v>0</v>
      </c>
      <c r="NKE225" s="47">
        <f t="shared" si="154"/>
        <v>0</v>
      </c>
      <c r="NKF225" s="47">
        <f t="shared" si="154"/>
        <v>0</v>
      </c>
      <c r="NKG225" s="47">
        <f t="shared" si="154"/>
        <v>0</v>
      </c>
      <c r="NKH225" s="47">
        <f t="shared" si="154"/>
        <v>0</v>
      </c>
      <c r="NKI225" s="47">
        <f t="shared" si="154"/>
        <v>0</v>
      </c>
      <c r="NKJ225" s="47">
        <f t="shared" si="154"/>
        <v>0</v>
      </c>
      <c r="NKK225" s="47">
        <f t="shared" si="154"/>
        <v>0</v>
      </c>
      <c r="NKL225" s="47">
        <f t="shared" si="154"/>
        <v>0</v>
      </c>
      <c r="NKM225" s="47">
        <f t="shared" si="154"/>
        <v>0</v>
      </c>
      <c r="NKN225" s="47">
        <f t="shared" si="154"/>
        <v>0</v>
      </c>
      <c r="NKO225" s="47">
        <f t="shared" si="154"/>
        <v>0</v>
      </c>
      <c r="NKP225" s="47">
        <f t="shared" si="154"/>
        <v>0</v>
      </c>
      <c r="NKQ225" s="47">
        <f t="shared" si="154"/>
        <v>0</v>
      </c>
      <c r="NKR225" s="47">
        <f t="shared" si="154"/>
        <v>0</v>
      </c>
      <c r="NKS225" s="47">
        <f t="shared" si="154"/>
        <v>0</v>
      </c>
      <c r="NKT225" s="47">
        <f t="shared" si="154"/>
        <v>0</v>
      </c>
      <c r="NKU225" s="47">
        <f t="shared" si="154"/>
        <v>0</v>
      </c>
      <c r="NKV225" s="47">
        <f t="shared" si="154"/>
        <v>0</v>
      </c>
      <c r="NKW225" s="47">
        <f t="shared" si="154"/>
        <v>0</v>
      </c>
      <c r="NKX225" s="47">
        <f t="shared" si="154"/>
        <v>0</v>
      </c>
      <c r="NKY225" s="47">
        <f t="shared" si="154"/>
        <v>0</v>
      </c>
      <c r="NKZ225" s="47">
        <f t="shared" si="154"/>
        <v>0</v>
      </c>
      <c r="NLA225" s="47">
        <f t="shared" si="154"/>
        <v>0</v>
      </c>
      <c r="NLB225" s="47">
        <f t="shared" si="154"/>
        <v>0</v>
      </c>
      <c r="NLC225" s="47">
        <f t="shared" si="154"/>
        <v>0</v>
      </c>
      <c r="NLD225" s="47">
        <f t="shared" si="154"/>
        <v>0</v>
      </c>
      <c r="NLE225" s="47">
        <f t="shared" si="154"/>
        <v>0</v>
      </c>
      <c r="NLF225" s="47">
        <f t="shared" si="154"/>
        <v>0</v>
      </c>
      <c r="NLG225" s="47">
        <f t="shared" si="154"/>
        <v>0</v>
      </c>
      <c r="NLH225" s="47">
        <f t="shared" si="154"/>
        <v>0</v>
      </c>
      <c r="NLI225" s="47">
        <f t="shared" si="154"/>
        <v>0</v>
      </c>
      <c r="NLJ225" s="47">
        <f t="shared" si="154"/>
        <v>0</v>
      </c>
      <c r="NLK225" s="47">
        <f t="shared" si="154"/>
        <v>0</v>
      </c>
      <c r="NLL225" s="47">
        <f t="shared" si="154"/>
        <v>0</v>
      </c>
      <c r="NLM225" s="47">
        <f t="shared" si="154"/>
        <v>0</v>
      </c>
      <c r="NLN225" s="47">
        <f t="shared" si="154"/>
        <v>0</v>
      </c>
      <c r="NLO225" s="47">
        <f t="shared" si="154"/>
        <v>0</v>
      </c>
      <c r="NLP225" s="47">
        <f t="shared" si="154"/>
        <v>0</v>
      </c>
      <c r="NLQ225" s="47">
        <f t="shared" si="154"/>
        <v>0</v>
      </c>
      <c r="NLR225" s="47">
        <f t="shared" si="154"/>
        <v>0</v>
      </c>
      <c r="NLS225" s="47">
        <f t="shared" si="154"/>
        <v>0</v>
      </c>
      <c r="NLT225" s="47">
        <f t="shared" si="154"/>
        <v>0</v>
      </c>
      <c r="NLU225" s="47">
        <f t="shared" ref="NLU225:NOF225" si="155">SUM(NLU220:NLU224)</f>
        <v>0</v>
      </c>
      <c r="NLV225" s="47">
        <f t="shared" si="155"/>
        <v>0</v>
      </c>
      <c r="NLW225" s="47">
        <f t="shared" si="155"/>
        <v>0</v>
      </c>
      <c r="NLX225" s="47">
        <f t="shared" si="155"/>
        <v>0</v>
      </c>
      <c r="NLY225" s="47">
        <f t="shared" si="155"/>
        <v>0</v>
      </c>
      <c r="NLZ225" s="47">
        <f t="shared" si="155"/>
        <v>0</v>
      </c>
      <c r="NMA225" s="47">
        <f t="shared" si="155"/>
        <v>0</v>
      </c>
      <c r="NMB225" s="47">
        <f t="shared" si="155"/>
        <v>0</v>
      </c>
      <c r="NMC225" s="47">
        <f t="shared" si="155"/>
        <v>0</v>
      </c>
      <c r="NMD225" s="47">
        <f t="shared" si="155"/>
        <v>0</v>
      </c>
      <c r="NME225" s="47">
        <f t="shared" si="155"/>
        <v>0</v>
      </c>
      <c r="NMF225" s="47">
        <f t="shared" si="155"/>
        <v>0</v>
      </c>
      <c r="NMG225" s="47">
        <f t="shared" si="155"/>
        <v>0</v>
      </c>
      <c r="NMH225" s="47">
        <f t="shared" si="155"/>
        <v>0</v>
      </c>
      <c r="NMI225" s="47">
        <f t="shared" si="155"/>
        <v>0</v>
      </c>
      <c r="NMJ225" s="47">
        <f t="shared" si="155"/>
        <v>0</v>
      </c>
      <c r="NMK225" s="47">
        <f t="shared" si="155"/>
        <v>0</v>
      </c>
      <c r="NML225" s="47">
        <f t="shared" si="155"/>
        <v>0</v>
      </c>
      <c r="NMM225" s="47">
        <f t="shared" si="155"/>
        <v>0</v>
      </c>
      <c r="NMN225" s="47">
        <f t="shared" si="155"/>
        <v>0</v>
      </c>
      <c r="NMO225" s="47">
        <f t="shared" si="155"/>
        <v>0</v>
      </c>
      <c r="NMP225" s="47">
        <f t="shared" si="155"/>
        <v>0</v>
      </c>
      <c r="NMQ225" s="47">
        <f t="shared" si="155"/>
        <v>0</v>
      </c>
      <c r="NMR225" s="47">
        <f t="shared" si="155"/>
        <v>0</v>
      </c>
      <c r="NMS225" s="47">
        <f t="shared" si="155"/>
        <v>0</v>
      </c>
      <c r="NMT225" s="47">
        <f t="shared" si="155"/>
        <v>0</v>
      </c>
      <c r="NMU225" s="47">
        <f t="shared" si="155"/>
        <v>0</v>
      </c>
      <c r="NMV225" s="47">
        <f t="shared" si="155"/>
        <v>0</v>
      </c>
      <c r="NMW225" s="47">
        <f t="shared" si="155"/>
        <v>0</v>
      </c>
      <c r="NMX225" s="47">
        <f t="shared" si="155"/>
        <v>0</v>
      </c>
      <c r="NMY225" s="47">
        <f t="shared" si="155"/>
        <v>0</v>
      </c>
      <c r="NMZ225" s="47">
        <f t="shared" si="155"/>
        <v>0</v>
      </c>
      <c r="NNA225" s="47">
        <f t="shared" si="155"/>
        <v>0</v>
      </c>
      <c r="NNB225" s="47">
        <f t="shared" si="155"/>
        <v>0</v>
      </c>
      <c r="NNC225" s="47">
        <f t="shared" si="155"/>
        <v>0</v>
      </c>
      <c r="NND225" s="47">
        <f t="shared" si="155"/>
        <v>0</v>
      </c>
      <c r="NNE225" s="47">
        <f t="shared" si="155"/>
        <v>0</v>
      </c>
      <c r="NNF225" s="47">
        <f t="shared" si="155"/>
        <v>0</v>
      </c>
      <c r="NNG225" s="47">
        <f t="shared" si="155"/>
        <v>0</v>
      </c>
      <c r="NNH225" s="47">
        <f t="shared" si="155"/>
        <v>0</v>
      </c>
      <c r="NNI225" s="47">
        <f t="shared" si="155"/>
        <v>0</v>
      </c>
      <c r="NNJ225" s="47">
        <f t="shared" si="155"/>
        <v>0</v>
      </c>
      <c r="NNK225" s="47">
        <f t="shared" si="155"/>
        <v>0</v>
      </c>
      <c r="NNL225" s="47">
        <f t="shared" si="155"/>
        <v>0</v>
      </c>
      <c r="NNM225" s="47">
        <f t="shared" si="155"/>
        <v>0</v>
      </c>
      <c r="NNN225" s="47">
        <f t="shared" si="155"/>
        <v>0</v>
      </c>
      <c r="NNO225" s="47">
        <f t="shared" si="155"/>
        <v>0</v>
      </c>
      <c r="NNP225" s="47">
        <f t="shared" si="155"/>
        <v>0</v>
      </c>
      <c r="NNQ225" s="47">
        <f t="shared" si="155"/>
        <v>0</v>
      </c>
      <c r="NNR225" s="47">
        <f t="shared" si="155"/>
        <v>0</v>
      </c>
      <c r="NNS225" s="47">
        <f t="shared" si="155"/>
        <v>0</v>
      </c>
      <c r="NNT225" s="47">
        <f t="shared" si="155"/>
        <v>0</v>
      </c>
      <c r="NNU225" s="47">
        <f t="shared" si="155"/>
        <v>0</v>
      </c>
      <c r="NNV225" s="47">
        <f t="shared" si="155"/>
        <v>0</v>
      </c>
      <c r="NNW225" s="47">
        <f t="shared" si="155"/>
        <v>0</v>
      </c>
      <c r="NNX225" s="47">
        <f t="shared" si="155"/>
        <v>0</v>
      </c>
      <c r="NNY225" s="47">
        <f t="shared" si="155"/>
        <v>0</v>
      </c>
      <c r="NNZ225" s="47">
        <f t="shared" si="155"/>
        <v>0</v>
      </c>
      <c r="NOA225" s="47">
        <f t="shared" si="155"/>
        <v>0</v>
      </c>
      <c r="NOB225" s="47">
        <f t="shared" si="155"/>
        <v>0</v>
      </c>
      <c r="NOC225" s="47">
        <f t="shared" si="155"/>
        <v>0</v>
      </c>
      <c r="NOD225" s="47">
        <f t="shared" si="155"/>
        <v>0</v>
      </c>
      <c r="NOE225" s="47">
        <f t="shared" si="155"/>
        <v>0</v>
      </c>
      <c r="NOF225" s="47">
        <f t="shared" si="155"/>
        <v>0</v>
      </c>
      <c r="NOG225" s="47">
        <f t="shared" ref="NOG225:NQR225" si="156">SUM(NOG220:NOG224)</f>
        <v>0</v>
      </c>
      <c r="NOH225" s="47">
        <f t="shared" si="156"/>
        <v>0</v>
      </c>
      <c r="NOI225" s="47">
        <f t="shared" si="156"/>
        <v>0</v>
      </c>
      <c r="NOJ225" s="47">
        <f t="shared" si="156"/>
        <v>0</v>
      </c>
      <c r="NOK225" s="47">
        <f t="shared" si="156"/>
        <v>0</v>
      </c>
      <c r="NOL225" s="47">
        <f t="shared" si="156"/>
        <v>0</v>
      </c>
      <c r="NOM225" s="47">
        <f t="shared" si="156"/>
        <v>0</v>
      </c>
      <c r="NON225" s="47">
        <f t="shared" si="156"/>
        <v>0</v>
      </c>
      <c r="NOO225" s="47">
        <f t="shared" si="156"/>
        <v>0</v>
      </c>
      <c r="NOP225" s="47">
        <f t="shared" si="156"/>
        <v>0</v>
      </c>
      <c r="NOQ225" s="47">
        <f t="shared" si="156"/>
        <v>0</v>
      </c>
      <c r="NOR225" s="47">
        <f t="shared" si="156"/>
        <v>0</v>
      </c>
      <c r="NOS225" s="47">
        <f t="shared" si="156"/>
        <v>0</v>
      </c>
      <c r="NOT225" s="47">
        <f t="shared" si="156"/>
        <v>0</v>
      </c>
      <c r="NOU225" s="47">
        <f t="shared" si="156"/>
        <v>0</v>
      </c>
      <c r="NOV225" s="47">
        <f t="shared" si="156"/>
        <v>0</v>
      </c>
      <c r="NOW225" s="47">
        <f t="shared" si="156"/>
        <v>0</v>
      </c>
      <c r="NOX225" s="47">
        <f t="shared" si="156"/>
        <v>0</v>
      </c>
      <c r="NOY225" s="47">
        <f t="shared" si="156"/>
        <v>0</v>
      </c>
      <c r="NOZ225" s="47">
        <f t="shared" si="156"/>
        <v>0</v>
      </c>
      <c r="NPA225" s="47">
        <f t="shared" si="156"/>
        <v>0</v>
      </c>
      <c r="NPB225" s="47">
        <f t="shared" si="156"/>
        <v>0</v>
      </c>
      <c r="NPC225" s="47">
        <f t="shared" si="156"/>
        <v>0</v>
      </c>
      <c r="NPD225" s="47">
        <f t="shared" si="156"/>
        <v>0</v>
      </c>
      <c r="NPE225" s="47">
        <f t="shared" si="156"/>
        <v>0</v>
      </c>
      <c r="NPF225" s="47">
        <f t="shared" si="156"/>
        <v>0</v>
      </c>
      <c r="NPG225" s="47">
        <f t="shared" si="156"/>
        <v>0</v>
      </c>
      <c r="NPH225" s="47">
        <f t="shared" si="156"/>
        <v>0</v>
      </c>
      <c r="NPI225" s="47">
        <f t="shared" si="156"/>
        <v>0</v>
      </c>
      <c r="NPJ225" s="47">
        <f t="shared" si="156"/>
        <v>0</v>
      </c>
      <c r="NPK225" s="47">
        <f t="shared" si="156"/>
        <v>0</v>
      </c>
      <c r="NPL225" s="47">
        <f t="shared" si="156"/>
        <v>0</v>
      </c>
      <c r="NPM225" s="47">
        <f t="shared" si="156"/>
        <v>0</v>
      </c>
      <c r="NPN225" s="47">
        <f t="shared" si="156"/>
        <v>0</v>
      </c>
      <c r="NPO225" s="47">
        <f t="shared" si="156"/>
        <v>0</v>
      </c>
      <c r="NPP225" s="47">
        <f t="shared" si="156"/>
        <v>0</v>
      </c>
      <c r="NPQ225" s="47">
        <f t="shared" si="156"/>
        <v>0</v>
      </c>
      <c r="NPR225" s="47">
        <f t="shared" si="156"/>
        <v>0</v>
      </c>
      <c r="NPS225" s="47">
        <f t="shared" si="156"/>
        <v>0</v>
      </c>
      <c r="NPT225" s="47">
        <f t="shared" si="156"/>
        <v>0</v>
      </c>
      <c r="NPU225" s="47">
        <f t="shared" si="156"/>
        <v>0</v>
      </c>
      <c r="NPV225" s="47">
        <f t="shared" si="156"/>
        <v>0</v>
      </c>
      <c r="NPW225" s="47">
        <f t="shared" si="156"/>
        <v>0</v>
      </c>
      <c r="NPX225" s="47">
        <f t="shared" si="156"/>
        <v>0</v>
      </c>
      <c r="NPY225" s="47">
        <f t="shared" si="156"/>
        <v>0</v>
      </c>
      <c r="NPZ225" s="47">
        <f t="shared" si="156"/>
        <v>0</v>
      </c>
      <c r="NQA225" s="47">
        <f t="shared" si="156"/>
        <v>0</v>
      </c>
      <c r="NQB225" s="47">
        <f t="shared" si="156"/>
        <v>0</v>
      </c>
      <c r="NQC225" s="47">
        <f t="shared" si="156"/>
        <v>0</v>
      </c>
      <c r="NQD225" s="47">
        <f t="shared" si="156"/>
        <v>0</v>
      </c>
      <c r="NQE225" s="47">
        <f t="shared" si="156"/>
        <v>0</v>
      </c>
      <c r="NQF225" s="47">
        <f t="shared" si="156"/>
        <v>0</v>
      </c>
      <c r="NQG225" s="47">
        <f t="shared" si="156"/>
        <v>0</v>
      </c>
      <c r="NQH225" s="47">
        <f t="shared" si="156"/>
        <v>0</v>
      </c>
      <c r="NQI225" s="47">
        <f t="shared" si="156"/>
        <v>0</v>
      </c>
      <c r="NQJ225" s="47">
        <f t="shared" si="156"/>
        <v>0</v>
      </c>
      <c r="NQK225" s="47">
        <f t="shared" si="156"/>
        <v>0</v>
      </c>
      <c r="NQL225" s="47">
        <f t="shared" si="156"/>
        <v>0</v>
      </c>
      <c r="NQM225" s="47">
        <f t="shared" si="156"/>
        <v>0</v>
      </c>
      <c r="NQN225" s="47">
        <f t="shared" si="156"/>
        <v>0</v>
      </c>
      <c r="NQO225" s="47">
        <f t="shared" si="156"/>
        <v>0</v>
      </c>
      <c r="NQP225" s="47">
        <f t="shared" si="156"/>
        <v>0</v>
      </c>
      <c r="NQQ225" s="47">
        <f t="shared" si="156"/>
        <v>0</v>
      </c>
      <c r="NQR225" s="47">
        <f t="shared" si="156"/>
        <v>0</v>
      </c>
      <c r="NQS225" s="47">
        <f t="shared" ref="NQS225:NTD225" si="157">SUM(NQS220:NQS224)</f>
        <v>0</v>
      </c>
      <c r="NQT225" s="47">
        <f t="shared" si="157"/>
        <v>0</v>
      </c>
      <c r="NQU225" s="47">
        <f t="shared" si="157"/>
        <v>0</v>
      </c>
      <c r="NQV225" s="47">
        <f t="shared" si="157"/>
        <v>0</v>
      </c>
      <c r="NQW225" s="47">
        <f t="shared" si="157"/>
        <v>0</v>
      </c>
      <c r="NQX225" s="47">
        <f t="shared" si="157"/>
        <v>0</v>
      </c>
      <c r="NQY225" s="47">
        <f t="shared" si="157"/>
        <v>0</v>
      </c>
      <c r="NQZ225" s="47">
        <f t="shared" si="157"/>
        <v>0</v>
      </c>
      <c r="NRA225" s="47">
        <f t="shared" si="157"/>
        <v>0</v>
      </c>
      <c r="NRB225" s="47">
        <f t="shared" si="157"/>
        <v>0</v>
      </c>
      <c r="NRC225" s="47">
        <f t="shared" si="157"/>
        <v>0</v>
      </c>
      <c r="NRD225" s="47">
        <f t="shared" si="157"/>
        <v>0</v>
      </c>
      <c r="NRE225" s="47">
        <f t="shared" si="157"/>
        <v>0</v>
      </c>
      <c r="NRF225" s="47">
        <f t="shared" si="157"/>
        <v>0</v>
      </c>
      <c r="NRG225" s="47">
        <f t="shared" si="157"/>
        <v>0</v>
      </c>
      <c r="NRH225" s="47">
        <f t="shared" si="157"/>
        <v>0</v>
      </c>
      <c r="NRI225" s="47">
        <f t="shared" si="157"/>
        <v>0</v>
      </c>
      <c r="NRJ225" s="47">
        <f t="shared" si="157"/>
        <v>0</v>
      </c>
      <c r="NRK225" s="47">
        <f t="shared" si="157"/>
        <v>0</v>
      </c>
      <c r="NRL225" s="47">
        <f t="shared" si="157"/>
        <v>0</v>
      </c>
      <c r="NRM225" s="47">
        <f t="shared" si="157"/>
        <v>0</v>
      </c>
      <c r="NRN225" s="47">
        <f t="shared" si="157"/>
        <v>0</v>
      </c>
      <c r="NRO225" s="47">
        <f t="shared" si="157"/>
        <v>0</v>
      </c>
      <c r="NRP225" s="47">
        <f t="shared" si="157"/>
        <v>0</v>
      </c>
      <c r="NRQ225" s="47">
        <f t="shared" si="157"/>
        <v>0</v>
      </c>
      <c r="NRR225" s="47">
        <f t="shared" si="157"/>
        <v>0</v>
      </c>
      <c r="NRS225" s="47">
        <f t="shared" si="157"/>
        <v>0</v>
      </c>
      <c r="NRT225" s="47">
        <f t="shared" si="157"/>
        <v>0</v>
      </c>
      <c r="NRU225" s="47">
        <f t="shared" si="157"/>
        <v>0</v>
      </c>
      <c r="NRV225" s="47">
        <f t="shared" si="157"/>
        <v>0</v>
      </c>
      <c r="NRW225" s="47">
        <f t="shared" si="157"/>
        <v>0</v>
      </c>
      <c r="NRX225" s="47">
        <f t="shared" si="157"/>
        <v>0</v>
      </c>
      <c r="NRY225" s="47">
        <f t="shared" si="157"/>
        <v>0</v>
      </c>
      <c r="NRZ225" s="47">
        <f t="shared" si="157"/>
        <v>0</v>
      </c>
      <c r="NSA225" s="47">
        <f t="shared" si="157"/>
        <v>0</v>
      </c>
      <c r="NSB225" s="47">
        <f t="shared" si="157"/>
        <v>0</v>
      </c>
      <c r="NSC225" s="47">
        <f t="shared" si="157"/>
        <v>0</v>
      </c>
      <c r="NSD225" s="47">
        <f t="shared" si="157"/>
        <v>0</v>
      </c>
      <c r="NSE225" s="47">
        <f t="shared" si="157"/>
        <v>0</v>
      </c>
      <c r="NSF225" s="47">
        <f t="shared" si="157"/>
        <v>0</v>
      </c>
      <c r="NSG225" s="47">
        <f t="shared" si="157"/>
        <v>0</v>
      </c>
      <c r="NSH225" s="47">
        <f t="shared" si="157"/>
        <v>0</v>
      </c>
      <c r="NSI225" s="47">
        <f t="shared" si="157"/>
        <v>0</v>
      </c>
      <c r="NSJ225" s="47">
        <f t="shared" si="157"/>
        <v>0</v>
      </c>
      <c r="NSK225" s="47">
        <f t="shared" si="157"/>
        <v>0</v>
      </c>
      <c r="NSL225" s="47">
        <f t="shared" si="157"/>
        <v>0</v>
      </c>
      <c r="NSM225" s="47">
        <f t="shared" si="157"/>
        <v>0</v>
      </c>
      <c r="NSN225" s="47">
        <f t="shared" si="157"/>
        <v>0</v>
      </c>
      <c r="NSO225" s="47">
        <f t="shared" si="157"/>
        <v>0</v>
      </c>
      <c r="NSP225" s="47">
        <f t="shared" si="157"/>
        <v>0</v>
      </c>
      <c r="NSQ225" s="47">
        <f t="shared" si="157"/>
        <v>0</v>
      </c>
      <c r="NSR225" s="47">
        <f t="shared" si="157"/>
        <v>0</v>
      </c>
      <c r="NSS225" s="47">
        <f t="shared" si="157"/>
        <v>0</v>
      </c>
      <c r="NST225" s="47">
        <f t="shared" si="157"/>
        <v>0</v>
      </c>
      <c r="NSU225" s="47">
        <f t="shared" si="157"/>
        <v>0</v>
      </c>
      <c r="NSV225" s="47">
        <f t="shared" si="157"/>
        <v>0</v>
      </c>
      <c r="NSW225" s="47">
        <f t="shared" si="157"/>
        <v>0</v>
      </c>
      <c r="NSX225" s="47">
        <f t="shared" si="157"/>
        <v>0</v>
      </c>
      <c r="NSY225" s="47">
        <f t="shared" si="157"/>
        <v>0</v>
      </c>
      <c r="NSZ225" s="47">
        <f t="shared" si="157"/>
        <v>0</v>
      </c>
      <c r="NTA225" s="47">
        <f t="shared" si="157"/>
        <v>0</v>
      </c>
      <c r="NTB225" s="47">
        <f t="shared" si="157"/>
        <v>0</v>
      </c>
      <c r="NTC225" s="47">
        <f t="shared" si="157"/>
        <v>0</v>
      </c>
      <c r="NTD225" s="47">
        <f t="shared" si="157"/>
        <v>0</v>
      </c>
      <c r="NTE225" s="47">
        <f t="shared" ref="NTE225:NVP225" si="158">SUM(NTE220:NTE224)</f>
        <v>0</v>
      </c>
      <c r="NTF225" s="47">
        <f t="shared" si="158"/>
        <v>0</v>
      </c>
      <c r="NTG225" s="47">
        <f t="shared" si="158"/>
        <v>0</v>
      </c>
      <c r="NTH225" s="47">
        <f t="shared" si="158"/>
        <v>0</v>
      </c>
      <c r="NTI225" s="47">
        <f t="shared" si="158"/>
        <v>0</v>
      </c>
      <c r="NTJ225" s="47">
        <f t="shared" si="158"/>
        <v>0</v>
      </c>
      <c r="NTK225" s="47">
        <f t="shared" si="158"/>
        <v>0</v>
      </c>
      <c r="NTL225" s="47">
        <f t="shared" si="158"/>
        <v>0</v>
      </c>
      <c r="NTM225" s="47">
        <f t="shared" si="158"/>
        <v>0</v>
      </c>
      <c r="NTN225" s="47">
        <f t="shared" si="158"/>
        <v>0</v>
      </c>
      <c r="NTO225" s="47">
        <f t="shared" si="158"/>
        <v>0</v>
      </c>
      <c r="NTP225" s="47">
        <f t="shared" si="158"/>
        <v>0</v>
      </c>
      <c r="NTQ225" s="47">
        <f t="shared" si="158"/>
        <v>0</v>
      </c>
      <c r="NTR225" s="47">
        <f t="shared" si="158"/>
        <v>0</v>
      </c>
      <c r="NTS225" s="47">
        <f t="shared" si="158"/>
        <v>0</v>
      </c>
      <c r="NTT225" s="47">
        <f t="shared" si="158"/>
        <v>0</v>
      </c>
      <c r="NTU225" s="47">
        <f t="shared" si="158"/>
        <v>0</v>
      </c>
      <c r="NTV225" s="47">
        <f t="shared" si="158"/>
        <v>0</v>
      </c>
      <c r="NTW225" s="47">
        <f t="shared" si="158"/>
        <v>0</v>
      </c>
      <c r="NTX225" s="47">
        <f t="shared" si="158"/>
        <v>0</v>
      </c>
      <c r="NTY225" s="47">
        <f t="shared" si="158"/>
        <v>0</v>
      </c>
      <c r="NTZ225" s="47">
        <f t="shared" si="158"/>
        <v>0</v>
      </c>
      <c r="NUA225" s="47">
        <f t="shared" si="158"/>
        <v>0</v>
      </c>
      <c r="NUB225" s="47">
        <f t="shared" si="158"/>
        <v>0</v>
      </c>
      <c r="NUC225" s="47">
        <f t="shared" si="158"/>
        <v>0</v>
      </c>
      <c r="NUD225" s="47">
        <f t="shared" si="158"/>
        <v>0</v>
      </c>
      <c r="NUE225" s="47">
        <f t="shared" si="158"/>
        <v>0</v>
      </c>
      <c r="NUF225" s="47">
        <f t="shared" si="158"/>
        <v>0</v>
      </c>
      <c r="NUG225" s="47">
        <f t="shared" si="158"/>
        <v>0</v>
      </c>
      <c r="NUH225" s="47">
        <f t="shared" si="158"/>
        <v>0</v>
      </c>
      <c r="NUI225" s="47">
        <f t="shared" si="158"/>
        <v>0</v>
      </c>
      <c r="NUJ225" s="47">
        <f t="shared" si="158"/>
        <v>0</v>
      </c>
      <c r="NUK225" s="47">
        <f t="shared" si="158"/>
        <v>0</v>
      </c>
      <c r="NUL225" s="47">
        <f t="shared" si="158"/>
        <v>0</v>
      </c>
      <c r="NUM225" s="47">
        <f t="shared" si="158"/>
        <v>0</v>
      </c>
      <c r="NUN225" s="47">
        <f t="shared" si="158"/>
        <v>0</v>
      </c>
      <c r="NUO225" s="47">
        <f t="shared" si="158"/>
        <v>0</v>
      </c>
      <c r="NUP225" s="47">
        <f t="shared" si="158"/>
        <v>0</v>
      </c>
      <c r="NUQ225" s="47">
        <f t="shared" si="158"/>
        <v>0</v>
      </c>
      <c r="NUR225" s="47">
        <f t="shared" si="158"/>
        <v>0</v>
      </c>
      <c r="NUS225" s="47">
        <f t="shared" si="158"/>
        <v>0</v>
      </c>
      <c r="NUT225" s="47">
        <f t="shared" si="158"/>
        <v>0</v>
      </c>
      <c r="NUU225" s="47">
        <f t="shared" si="158"/>
        <v>0</v>
      </c>
      <c r="NUV225" s="47">
        <f t="shared" si="158"/>
        <v>0</v>
      </c>
      <c r="NUW225" s="47">
        <f t="shared" si="158"/>
        <v>0</v>
      </c>
      <c r="NUX225" s="47">
        <f t="shared" si="158"/>
        <v>0</v>
      </c>
      <c r="NUY225" s="47">
        <f t="shared" si="158"/>
        <v>0</v>
      </c>
      <c r="NUZ225" s="47">
        <f t="shared" si="158"/>
        <v>0</v>
      </c>
      <c r="NVA225" s="47">
        <f t="shared" si="158"/>
        <v>0</v>
      </c>
      <c r="NVB225" s="47">
        <f t="shared" si="158"/>
        <v>0</v>
      </c>
      <c r="NVC225" s="47">
        <f t="shared" si="158"/>
        <v>0</v>
      </c>
      <c r="NVD225" s="47">
        <f t="shared" si="158"/>
        <v>0</v>
      </c>
      <c r="NVE225" s="47">
        <f t="shared" si="158"/>
        <v>0</v>
      </c>
      <c r="NVF225" s="47">
        <f t="shared" si="158"/>
        <v>0</v>
      </c>
      <c r="NVG225" s="47">
        <f t="shared" si="158"/>
        <v>0</v>
      </c>
      <c r="NVH225" s="47">
        <f t="shared" si="158"/>
        <v>0</v>
      </c>
      <c r="NVI225" s="47">
        <f t="shared" si="158"/>
        <v>0</v>
      </c>
      <c r="NVJ225" s="47">
        <f t="shared" si="158"/>
        <v>0</v>
      </c>
      <c r="NVK225" s="47">
        <f t="shared" si="158"/>
        <v>0</v>
      </c>
      <c r="NVL225" s="47">
        <f t="shared" si="158"/>
        <v>0</v>
      </c>
      <c r="NVM225" s="47">
        <f t="shared" si="158"/>
        <v>0</v>
      </c>
      <c r="NVN225" s="47">
        <f t="shared" si="158"/>
        <v>0</v>
      </c>
      <c r="NVO225" s="47">
        <f t="shared" si="158"/>
        <v>0</v>
      </c>
      <c r="NVP225" s="47">
        <f t="shared" si="158"/>
        <v>0</v>
      </c>
      <c r="NVQ225" s="47">
        <f t="shared" ref="NVQ225:NYB225" si="159">SUM(NVQ220:NVQ224)</f>
        <v>0</v>
      </c>
      <c r="NVR225" s="47">
        <f t="shared" si="159"/>
        <v>0</v>
      </c>
      <c r="NVS225" s="47">
        <f t="shared" si="159"/>
        <v>0</v>
      </c>
      <c r="NVT225" s="47">
        <f t="shared" si="159"/>
        <v>0</v>
      </c>
      <c r="NVU225" s="47">
        <f t="shared" si="159"/>
        <v>0</v>
      </c>
      <c r="NVV225" s="47">
        <f t="shared" si="159"/>
        <v>0</v>
      </c>
      <c r="NVW225" s="47">
        <f t="shared" si="159"/>
        <v>0</v>
      </c>
      <c r="NVX225" s="47">
        <f t="shared" si="159"/>
        <v>0</v>
      </c>
      <c r="NVY225" s="47">
        <f t="shared" si="159"/>
        <v>0</v>
      </c>
      <c r="NVZ225" s="47">
        <f t="shared" si="159"/>
        <v>0</v>
      </c>
      <c r="NWA225" s="47">
        <f t="shared" si="159"/>
        <v>0</v>
      </c>
      <c r="NWB225" s="47">
        <f t="shared" si="159"/>
        <v>0</v>
      </c>
      <c r="NWC225" s="47">
        <f t="shared" si="159"/>
        <v>0</v>
      </c>
      <c r="NWD225" s="47">
        <f t="shared" si="159"/>
        <v>0</v>
      </c>
      <c r="NWE225" s="47">
        <f t="shared" si="159"/>
        <v>0</v>
      </c>
      <c r="NWF225" s="47">
        <f t="shared" si="159"/>
        <v>0</v>
      </c>
      <c r="NWG225" s="47">
        <f t="shared" si="159"/>
        <v>0</v>
      </c>
      <c r="NWH225" s="47">
        <f t="shared" si="159"/>
        <v>0</v>
      </c>
      <c r="NWI225" s="47">
        <f t="shared" si="159"/>
        <v>0</v>
      </c>
      <c r="NWJ225" s="47">
        <f t="shared" si="159"/>
        <v>0</v>
      </c>
      <c r="NWK225" s="47">
        <f t="shared" si="159"/>
        <v>0</v>
      </c>
      <c r="NWL225" s="47">
        <f t="shared" si="159"/>
        <v>0</v>
      </c>
      <c r="NWM225" s="47">
        <f t="shared" si="159"/>
        <v>0</v>
      </c>
      <c r="NWN225" s="47">
        <f t="shared" si="159"/>
        <v>0</v>
      </c>
      <c r="NWO225" s="47">
        <f t="shared" si="159"/>
        <v>0</v>
      </c>
      <c r="NWP225" s="47">
        <f t="shared" si="159"/>
        <v>0</v>
      </c>
      <c r="NWQ225" s="47">
        <f t="shared" si="159"/>
        <v>0</v>
      </c>
      <c r="NWR225" s="47">
        <f t="shared" si="159"/>
        <v>0</v>
      </c>
      <c r="NWS225" s="47">
        <f t="shared" si="159"/>
        <v>0</v>
      </c>
      <c r="NWT225" s="47">
        <f t="shared" si="159"/>
        <v>0</v>
      </c>
      <c r="NWU225" s="47">
        <f t="shared" si="159"/>
        <v>0</v>
      </c>
      <c r="NWV225" s="47">
        <f t="shared" si="159"/>
        <v>0</v>
      </c>
      <c r="NWW225" s="47">
        <f t="shared" si="159"/>
        <v>0</v>
      </c>
      <c r="NWX225" s="47">
        <f t="shared" si="159"/>
        <v>0</v>
      </c>
      <c r="NWY225" s="47">
        <f t="shared" si="159"/>
        <v>0</v>
      </c>
      <c r="NWZ225" s="47">
        <f t="shared" si="159"/>
        <v>0</v>
      </c>
      <c r="NXA225" s="47">
        <f t="shared" si="159"/>
        <v>0</v>
      </c>
      <c r="NXB225" s="47">
        <f t="shared" si="159"/>
        <v>0</v>
      </c>
      <c r="NXC225" s="47">
        <f t="shared" si="159"/>
        <v>0</v>
      </c>
      <c r="NXD225" s="47">
        <f t="shared" si="159"/>
        <v>0</v>
      </c>
      <c r="NXE225" s="47">
        <f t="shared" si="159"/>
        <v>0</v>
      </c>
      <c r="NXF225" s="47">
        <f t="shared" si="159"/>
        <v>0</v>
      </c>
      <c r="NXG225" s="47">
        <f t="shared" si="159"/>
        <v>0</v>
      </c>
      <c r="NXH225" s="47">
        <f t="shared" si="159"/>
        <v>0</v>
      </c>
      <c r="NXI225" s="47">
        <f t="shared" si="159"/>
        <v>0</v>
      </c>
      <c r="NXJ225" s="47">
        <f t="shared" si="159"/>
        <v>0</v>
      </c>
      <c r="NXK225" s="47">
        <f t="shared" si="159"/>
        <v>0</v>
      </c>
      <c r="NXL225" s="47">
        <f t="shared" si="159"/>
        <v>0</v>
      </c>
      <c r="NXM225" s="47">
        <f t="shared" si="159"/>
        <v>0</v>
      </c>
      <c r="NXN225" s="47">
        <f t="shared" si="159"/>
        <v>0</v>
      </c>
      <c r="NXO225" s="47">
        <f t="shared" si="159"/>
        <v>0</v>
      </c>
      <c r="NXP225" s="47">
        <f t="shared" si="159"/>
        <v>0</v>
      </c>
      <c r="NXQ225" s="47">
        <f t="shared" si="159"/>
        <v>0</v>
      </c>
      <c r="NXR225" s="47">
        <f t="shared" si="159"/>
        <v>0</v>
      </c>
      <c r="NXS225" s="47">
        <f t="shared" si="159"/>
        <v>0</v>
      </c>
      <c r="NXT225" s="47">
        <f t="shared" si="159"/>
        <v>0</v>
      </c>
      <c r="NXU225" s="47">
        <f t="shared" si="159"/>
        <v>0</v>
      </c>
      <c r="NXV225" s="47">
        <f t="shared" si="159"/>
        <v>0</v>
      </c>
      <c r="NXW225" s="47">
        <f t="shared" si="159"/>
        <v>0</v>
      </c>
      <c r="NXX225" s="47">
        <f t="shared" si="159"/>
        <v>0</v>
      </c>
      <c r="NXY225" s="47">
        <f t="shared" si="159"/>
        <v>0</v>
      </c>
      <c r="NXZ225" s="47">
        <f t="shared" si="159"/>
        <v>0</v>
      </c>
      <c r="NYA225" s="47">
        <f t="shared" si="159"/>
        <v>0</v>
      </c>
      <c r="NYB225" s="47">
        <f t="shared" si="159"/>
        <v>0</v>
      </c>
      <c r="NYC225" s="47">
        <f t="shared" ref="NYC225:OAN225" si="160">SUM(NYC220:NYC224)</f>
        <v>0</v>
      </c>
      <c r="NYD225" s="47">
        <f t="shared" si="160"/>
        <v>0</v>
      </c>
      <c r="NYE225" s="47">
        <f t="shared" si="160"/>
        <v>0</v>
      </c>
      <c r="NYF225" s="47">
        <f t="shared" si="160"/>
        <v>0</v>
      </c>
      <c r="NYG225" s="47">
        <f t="shared" si="160"/>
        <v>0</v>
      </c>
      <c r="NYH225" s="47">
        <f t="shared" si="160"/>
        <v>0</v>
      </c>
      <c r="NYI225" s="47">
        <f t="shared" si="160"/>
        <v>0</v>
      </c>
      <c r="NYJ225" s="47">
        <f t="shared" si="160"/>
        <v>0</v>
      </c>
      <c r="NYK225" s="47">
        <f t="shared" si="160"/>
        <v>0</v>
      </c>
      <c r="NYL225" s="47">
        <f t="shared" si="160"/>
        <v>0</v>
      </c>
      <c r="NYM225" s="47">
        <f t="shared" si="160"/>
        <v>0</v>
      </c>
      <c r="NYN225" s="47">
        <f t="shared" si="160"/>
        <v>0</v>
      </c>
      <c r="NYO225" s="47">
        <f t="shared" si="160"/>
        <v>0</v>
      </c>
      <c r="NYP225" s="47">
        <f t="shared" si="160"/>
        <v>0</v>
      </c>
      <c r="NYQ225" s="47">
        <f t="shared" si="160"/>
        <v>0</v>
      </c>
      <c r="NYR225" s="47">
        <f t="shared" si="160"/>
        <v>0</v>
      </c>
      <c r="NYS225" s="47">
        <f t="shared" si="160"/>
        <v>0</v>
      </c>
      <c r="NYT225" s="47">
        <f t="shared" si="160"/>
        <v>0</v>
      </c>
      <c r="NYU225" s="47">
        <f t="shared" si="160"/>
        <v>0</v>
      </c>
      <c r="NYV225" s="47">
        <f t="shared" si="160"/>
        <v>0</v>
      </c>
      <c r="NYW225" s="47">
        <f t="shared" si="160"/>
        <v>0</v>
      </c>
      <c r="NYX225" s="47">
        <f t="shared" si="160"/>
        <v>0</v>
      </c>
      <c r="NYY225" s="47">
        <f t="shared" si="160"/>
        <v>0</v>
      </c>
      <c r="NYZ225" s="47">
        <f t="shared" si="160"/>
        <v>0</v>
      </c>
      <c r="NZA225" s="47">
        <f t="shared" si="160"/>
        <v>0</v>
      </c>
      <c r="NZB225" s="47">
        <f t="shared" si="160"/>
        <v>0</v>
      </c>
      <c r="NZC225" s="47">
        <f t="shared" si="160"/>
        <v>0</v>
      </c>
      <c r="NZD225" s="47">
        <f t="shared" si="160"/>
        <v>0</v>
      </c>
      <c r="NZE225" s="47">
        <f t="shared" si="160"/>
        <v>0</v>
      </c>
      <c r="NZF225" s="47">
        <f t="shared" si="160"/>
        <v>0</v>
      </c>
      <c r="NZG225" s="47">
        <f t="shared" si="160"/>
        <v>0</v>
      </c>
      <c r="NZH225" s="47">
        <f t="shared" si="160"/>
        <v>0</v>
      </c>
      <c r="NZI225" s="47">
        <f t="shared" si="160"/>
        <v>0</v>
      </c>
      <c r="NZJ225" s="47">
        <f t="shared" si="160"/>
        <v>0</v>
      </c>
      <c r="NZK225" s="47">
        <f t="shared" si="160"/>
        <v>0</v>
      </c>
      <c r="NZL225" s="47">
        <f t="shared" si="160"/>
        <v>0</v>
      </c>
      <c r="NZM225" s="47">
        <f t="shared" si="160"/>
        <v>0</v>
      </c>
      <c r="NZN225" s="47">
        <f t="shared" si="160"/>
        <v>0</v>
      </c>
      <c r="NZO225" s="47">
        <f t="shared" si="160"/>
        <v>0</v>
      </c>
      <c r="NZP225" s="47">
        <f t="shared" si="160"/>
        <v>0</v>
      </c>
      <c r="NZQ225" s="47">
        <f t="shared" si="160"/>
        <v>0</v>
      </c>
      <c r="NZR225" s="47">
        <f t="shared" si="160"/>
        <v>0</v>
      </c>
      <c r="NZS225" s="47">
        <f t="shared" si="160"/>
        <v>0</v>
      </c>
      <c r="NZT225" s="47">
        <f t="shared" si="160"/>
        <v>0</v>
      </c>
      <c r="NZU225" s="47">
        <f t="shared" si="160"/>
        <v>0</v>
      </c>
      <c r="NZV225" s="47">
        <f t="shared" si="160"/>
        <v>0</v>
      </c>
      <c r="NZW225" s="47">
        <f t="shared" si="160"/>
        <v>0</v>
      </c>
      <c r="NZX225" s="47">
        <f t="shared" si="160"/>
        <v>0</v>
      </c>
      <c r="NZY225" s="47">
        <f t="shared" si="160"/>
        <v>0</v>
      </c>
      <c r="NZZ225" s="47">
        <f t="shared" si="160"/>
        <v>0</v>
      </c>
      <c r="OAA225" s="47">
        <f t="shared" si="160"/>
        <v>0</v>
      </c>
      <c r="OAB225" s="47">
        <f t="shared" si="160"/>
        <v>0</v>
      </c>
      <c r="OAC225" s="47">
        <f t="shared" si="160"/>
        <v>0</v>
      </c>
      <c r="OAD225" s="47">
        <f t="shared" si="160"/>
        <v>0</v>
      </c>
      <c r="OAE225" s="47">
        <f t="shared" si="160"/>
        <v>0</v>
      </c>
      <c r="OAF225" s="47">
        <f t="shared" si="160"/>
        <v>0</v>
      </c>
      <c r="OAG225" s="47">
        <f t="shared" si="160"/>
        <v>0</v>
      </c>
      <c r="OAH225" s="47">
        <f t="shared" si="160"/>
        <v>0</v>
      </c>
      <c r="OAI225" s="47">
        <f t="shared" si="160"/>
        <v>0</v>
      </c>
      <c r="OAJ225" s="47">
        <f t="shared" si="160"/>
        <v>0</v>
      </c>
      <c r="OAK225" s="47">
        <f t="shared" si="160"/>
        <v>0</v>
      </c>
      <c r="OAL225" s="47">
        <f t="shared" si="160"/>
        <v>0</v>
      </c>
      <c r="OAM225" s="47">
        <f t="shared" si="160"/>
        <v>0</v>
      </c>
      <c r="OAN225" s="47">
        <f t="shared" si="160"/>
        <v>0</v>
      </c>
      <c r="OAO225" s="47">
        <f t="shared" ref="OAO225:OCZ225" si="161">SUM(OAO220:OAO224)</f>
        <v>0</v>
      </c>
      <c r="OAP225" s="47">
        <f t="shared" si="161"/>
        <v>0</v>
      </c>
      <c r="OAQ225" s="47">
        <f t="shared" si="161"/>
        <v>0</v>
      </c>
      <c r="OAR225" s="47">
        <f t="shared" si="161"/>
        <v>0</v>
      </c>
      <c r="OAS225" s="47">
        <f t="shared" si="161"/>
        <v>0</v>
      </c>
      <c r="OAT225" s="47">
        <f t="shared" si="161"/>
        <v>0</v>
      </c>
      <c r="OAU225" s="47">
        <f t="shared" si="161"/>
        <v>0</v>
      </c>
      <c r="OAV225" s="47">
        <f t="shared" si="161"/>
        <v>0</v>
      </c>
      <c r="OAW225" s="47">
        <f t="shared" si="161"/>
        <v>0</v>
      </c>
      <c r="OAX225" s="47">
        <f t="shared" si="161"/>
        <v>0</v>
      </c>
      <c r="OAY225" s="47">
        <f t="shared" si="161"/>
        <v>0</v>
      </c>
      <c r="OAZ225" s="47">
        <f t="shared" si="161"/>
        <v>0</v>
      </c>
      <c r="OBA225" s="47">
        <f t="shared" si="161"/>
        <v>0</v>
      </c>
      <c r="OBB225" s="47">
        <f t="shared" si="161"/>
        <v>0</v>
      </c>
      <c r="OBC225" s="47">
        <f t="shared" si="161"/>
        <v>0</v>
      </c>
      <c r="OBD225" s="47">
        <f t="shared" si="161"/>
        <v>0</v>
      </c>
      <c r="OBE225" s="47">
        <f t="shared" si="161"/>
        <v>0</v>
      </c>
      <c r="OBF225" s="47">
        <f t="shared" si="161"/>
        <v>0</v>
      </c>
      <c r="OBG225" s="47">
        <f t="shared" si="161"/>
        <v>0</v>
      </c>
      <c r="OBH225" s="47">
        <f t="shared" si="161"/>
        <v>0</v>
      </c>
      <c r="OBI225" s="47">
        <f t="shared" si="161"/>
        <v>0</v>
      </c>
      <c r="OBJ225" s="47">
        <f t="shared" si="161"/>
        <v>0</v>
      </c>
      <c r="OBK225" s="47">
        <f t="shared" si="161"/>
        <v>0</v>
      </c>
      <c r="OBL225" s="47">
        <f t="shared" si="161"/>
        <v>0</v>
      </c>
      <c r="OBM225" s="47">
        <f t="shared" si="161"/>
        <v>0</v>
      </c>
      <c r="OBN225" s="47">
        <f t="shared" si="161"/>
        <v>0</v>
      </c>
      <c r="OBO225" s="47">
        <f t="shared" si="161"/>
        <v>0</v>
      </c>
      <c r="OBP225" s="47">
        <f t="shared" si="161"/>
        <v>0</v>
      </c>
      <c r="OBQ225" s="47">
        <f t="shared" si="161"/>
        <v>0</v>
      </c>
      <c r="OBR225" s="47">
        <f t="shared" si="161"/>
        <v>0</v>
      </c>
      <c r="OBS225" s="47">
        <f t="shared" si="161"/>
        <v>0</v>
      </c>
      <c r="OBT225" s="47">
        <f t="shared" si="161"/>
        <v>0</v>
      </c>
      <c r="OBU225" s="47">
        <f t="shared" si="161"/>
        <v>0</v>
      </c>
      <c r="OBV225" s="47">
        <f t="shared" si="161"/>
        <v>0</v>
      </c>
      <c r="OBW225" s="47">
        <f t="shared" si="161"/>
        <v>0</v>
      </c>
      <c r="OBX225" s="47">
        <f t="shared" si="161"/>
        <v>0</v>
      </c>
      <c r="OBY225" s="47">
        <f t="shared" si="161"/>
        <v>0</v>
      </c>
      <c r="OBZ225" s="47">
        <f t="shared" si="161"/>
        <v>0</v>
      </c>
      <c r="OCA225" s="47">
        <f t="shared" si="161"/>
        <v>0</v>
      </c>
      <c r="OCB225" s="47">
        <f t="shared" si="161"/>
        <v>0</v>
      </c>
      <c r="OCC225" s="47">
        <f t="shared" si="161"/>
        <v>0</v>
      </c>
      <c r="OCD225" s="47">
        <f t="shared" si="161"/>
        <v>0</v>
      </c>
      <c r="OCE225" s="47">
        <f t="shared" si="161"/>
        <v>0</v>
      </c>
      <c r="OCF225" s="47">
        <f t="shared" si="161"/>
        <v>0</v>
      </c>
      <c r="OCG225" s="47">
        <f t="shared" si="161"/>
        <v>0</v>
      </c>
      <c r="OCH225" s="47">
        <f t="shared" si="161"/>
        <v>0</v>
      </c>
      <c r="OCI225" s="47">
        <f t="shared" si="161"/>
        <v>0</v>
      </c>
      <c r="OCJ225" s="47">
        <f t="shared" si="161"/>
        <v>0</v>
      </c>
      <c r="OCK225" s="47">
        <f t="shared" si="161"/>
        <v>0</v>
      </c>
      <c r="OCL225" s="47">
        <f t="shared" si="161"/>
        <v>0</v>
      </c>
      <c r="OCM225" s="47">
        <f t="shared" si="161"/>
        <v>0</v>
      </c>
      <c r="OCN225" s="47">
        <f t="shared" si="161"/>
        <v>0</v>
      </c>
      <c r="OCO225" s="47">
        <f t="shared" si="161"/>
        <v>0</v>
      </c>
      <c r="OCP225" s="47">
        <f t="shared" si="161"/>
        <v>0</v>
      </c>
      <c r="OCQ225" s="47">
        <f t="shared" si="161"/>
        <v>0</v>
      </c>
      <c r="OCR225" s="47">
        <f t="shared" si="161"/>
        <v>0</v>
      </c>
      <c r="OCS225" s="47">
        <f t="shared" si="161"/>
        <v>0</v>
      </c>
      <c r="OCT225" s="47">
        <f t="shared" si="161"/>
        <v>0</v>
      </c>
      <c r="OCU225" s="47">
        <f t="shared" si="161"/>
        <v>0</v>
      </c>
      <c r="OCV225" s="47">
        <f t="shared" si="161"/>
        <v>0</v>
      </c>
      <c r="OCW225" s="47">
        <f t="shared" si="161"/>
        <v>0</v>
      </c>
      <c r="OCX225" s="47">
        <f t="shared" si="161"/>
        <v>0</v>
      </c>
      <c r="OCY225" s="47">
        <f t="shared" si="161"/>
        <v>0</v>
      </c>
      <c r="OCZ225" s="47">
        <f t="shared" si="161"/>
        <v>0</v>
      </c>
      <c r="ODA225" s="47">
        <f t="shared" ref="ODA225:OFL225" si="162">SUM(ODA220:ODA224)</f>
        <v>0</v>
      </c>
      <c r="ODB225" s="47">
        <f t="shared" si="162"/>
        <v>0</v>
      </c>
      <c r="ODC225" s="47">
        <f t="shared" si="162"/>
        <v>0</v>
      </c>
      <c r="ODD225" s="47">
        <f t="shared" si="162"/>
        <v>0</v>
      </c>
      <c r="ODE225" s="47">
        <f t="shared" si="162"/>
        <v>0</v>
      </c>
      <c r="ODF225" s="47">
        <f t="shared" si="162"/>
        <v>0</v>
      </c>
      <c r="ODG225" s="47">
        <f t="shared" si="162"/>
        <v>0</v>
      </c>
      <c r="ODH225" s="47">
        <f t="shared" si="162"/>
        <v>0</v>
      </c>
      <c r="ODI225" s="47">
        <f t="shared" si="162"/>
        <v>0</v>
      </c>
      <c r="ODJ225" s="47">
        <f t="shared" si="162"/>
        <v>0</v>
      </c>
      <c r="ODK225" s="47">
        <f t="shared" si="162"/>
        <v>0</v>
      </c>
      <c r="ODL225" s="47">
        <f t="shared" si="162"/>
        <v>0</v>
      </c>
      <c r="ODM225" s="47">
        <f t="shared" si="162"/>
        <v>0</v>
      </c>
      <c r="ODN225" s="47">
        <f t="shared" si="162"/>
        <v>0</v>
      </c>
      <c r="ODO225" s="47">
        <f t="shared" si="162"/>
        <v>0</v>
      </c>
      <c r="ODP225" s="47">
        <f t="shared" si="162"/>
        <v>0</v>
      </c>
      <c r="ODQ225" s="47">
        <f t="shared" si="162"/>
        <v>0</v>
      </c>
      <c r="ODR225" s="47">
        <f t="shared" si="162"/>
        <v>0</v>
      </c>
      <c r="ODS225" s="47">
        <f t="shared" si="162"/>
        <v>0</v>
      </c>
      <c r="ODT225" s="47">
        <f t="shared" si="162"/>
        <v>0</v>
      </c>
      <c r="ODU225" s="47">
        <f t="shared" si="162"/>
        <v>0</v>
      </c>
      <c r="ODV225" s="47">
        <f t="shared" si="162"/>
        <v>0</v>
      </c>
      <c r="ODW225" s="47">
        <f t="shared" si="162"/>
        <v>0</v>
      </c>
      <c r="ODX225" s="47">
        <f t="shared" si="162"/>
        <v>0</v>
      </c>
      <c r="ODY225" s="47">
        <f t="shared" si="162"/>
        <v>0</v>
      </c>
      <c r="ODZ225" s="47">
        <f t="shared" si="162"/>
        <v>0</v>
      </c>
      <c r="OEA225" s="47">
        <f t="shared" si="162"/>
        <v>0</v>
      </c>
      <c r="OEB225" s="47">
        <f t="shared" si="162"/>
        <v>0</v>
      </c>
      <c r="OEC225" s="47">
        <f t="shared" si="162"/>
        <v>0</v>
      </c>
      <c r="OED225" s="47">
        <f t="shared" si="162"/>
        <v>0</v>
      </c>
      <c r="OEE225" s="47">
        <f t="shared" si="162"/>
        <v>0</v>
      </c>
      <c r="OEF225" s="47">
        <f t="shared" si="162"/>
        <v>0</v>
      </c>
      <c r="OEG225" s="47">
        <f t="shared" si="162"/>
        <v>0</v>
      </c>
      <c r="OEH225" s="47">
        <f t="shared" si="162"/>
        <v>0</v>
      </c>
      <c r="OEI225" s="47">
        <f t="shared" si="162"/>
        <v>0</v>
      </c>
      <c r="OEJ225" s="47">
        <f t="shared" si="162"/>
        <v>0</v>
      </c>
      <c r="OEK225" s="47">
        <f t="shared" si="162"/>
        <v>0</v>
      </c>
      <c r="OEL225" s="47">
        <f t="shared" si="162"/>
        <v>0</v>
      </c>
      <c r="OEM225" s="47">
        <f t="shared" si="162"/>
        <v>0</v>
      </c>
      <c r="OEN225" s="47">
        <f t="shared" si="162"/>
        <v>0</v>
      </c>
      <c r="OEO225" s="47">
        <f t="shared" si="162"/>
        <v>0</v>
      </c>
      <c r="OEP225" s="47">
        <f t="shared" si="162"/>
        <v>0</v>
      </c>
      <c r="OEQ225" s="47">
        <f t="shared" si="162"/>
        <v>0</v>
      </c>
      <c r="OER225" s="47">
        <f t="shared" si="162"/>
        <v>0</v>
      </c>
      <c r="OES225" s="47">
        <f t="shared" si="162"/>
        <v>0</v>
      </c>
      <c r="OET225" s="47">
        <f t="shared" si="162"/>
        <v>0</v>
      </c>
      <c r="OEU225" s="47">
        <f t="shared" si="162"/>
        <v>0</v>
      </c>
      <c r="OEV225" s="47">
        <f t="shared" si="162"/>
        <v>0</v>
      </c>
      <c r="OEW225" s="47">
        <f t="shared" si="162"/>
        <v>0</v>
      </c>
      <c r="OEX225" s="47">
        <f t="shared" si="162"/>
        <v>0</v>
      </c>
      <c r="OEY225" s="47">
        <f t="shared" si="162"/>
        <v>0</v>
      </c>
      <c r="OEZ225" s="47">
        <f t="shared" si="162"/>
        <v>0</v>
      </c>
      <c r="OFA225" s="47">
        <f t="shared" si="162"/>
        <v>0</v>
      </c>
      <c r="OFB225" s="47">
        <f t="shared" si="162"/>
        <v>0</v>
      </c>
      <c r="OFC225" s="47">
        <f t="shared" si="162"/>
        <v>0</v>
      </c>
      <c r="OFD225" s="47">
        <f t="shared" si="162"/>
        <v>0</v>
      </c>
      <c r="OFE225" s="47">
        <f t="shared" si="162"/>
        <v>0</v>
      </c>
      <c r="OFF225" s="47">
        <f t="shared" si="162"/>
        <v>0</v>
      </c>
      <c r="OFG225" s="47">
        <f t="shared" si="162"/>
        <v>0</v>
      </c>
      <c r="OFH225" s="47">
        <f t="shared" si="162"/>
        <v>0</v>
      </c>
      <c r="OFI225" s="47">
        <f t="shared" si="162"/>
        <v>0</v>
      </c>
      <c r="OFJ225" s="47">
        <f t="shared" si="162"/>
        <v>0</v>
      </c>
      <c r="OFK225" s="47">
        <f t="shared" si="162"/>
        <v>0</v>
      </c>
      <c r="OFL225" s="47">
        <f t="shared" si="162"/>
        <v>0</v>
      </c>
      <c r="OFM225" s="47">
        <f t="shared" ref="OFM225:OHX225" si="163">SUM(OFM220:OFM224)</f>
        <v>0</v>
      </c>
      <c r="OFN225" s="47">
        <f t="shared" si="163"/>
        <v>0</v>
      </c>
      <c r="OFO225" s="47">
        <f t="shared" si="163"/>
        <v>0</v>
      </c>
      <c r="OFP225" s="47">
        <f t="shared" si="163"/>
        <v>0</v>
      </c>
      <c r="OFQ225" s="47">
        <f t="shared" si="163"/>
        <v>0</v>
      </c>
      <c r="OFR225" s="47">
        <f t="shared" si="163"/>
        <v>0</v>
      </c>
      <c r="OFS225" s="47">
        <f t="shared" si="163"/>
        <v>0</v>
      </c>
      <c r="OFT225" s="47">
        <f t="shared" si="163"/>
        <v>0</v>
      </c>
      <c r="OFU225" s="47">
        <f t="shared" si="163"/>
        <v>0</v>
      </c>
      <c r="OFV225" s="47">
        <f t="shared" si="163"/>
        <v>0</v>
      </c>
      <c r="OFW225" s="47">
        <f t="shared" si="163"/>
        <v>0</v>
      </c>
      <c r="OFX225" s="47">
        <f t="shared" si="163"/>
        <v>0</v>
      </c>
      <c r="OFY225" s="47">
        <f t="shared" si="163"/>
        <v>0</v>
      </c>
      <c r="OFZ225" s="47">
        <f t="shared" si="163"/>
        <v>0</v>
      </c>
      <c r="OGA225" s="47">
        <f t="shared" si="163"/>
        <v>0</v>
      </c>
      <c r="OGB225" s="47">
        <f t="shared" si="163"/>
        <v>0</v>
      </c>
      <c r="OGC225" s="47">
        <f t="shared" si="163"/>
        <v>0</v>
      </c>
      <c r="OGD225" s="47">
        <f t="shared" si="163"/>
        <v>0</v>
      </c>
      <c r="OGE225" s="47">
        <f t="shared" si="163"/>
        <v>0</v>
      </c>
      <c r="OGF225" s="47">
        <f t="shared" si="163"/>
        <v>0</v>
      </c>
      <c r="OGG225" s="47">
        <f t="shared" si="163"/>
        <v>0</v>
      </c>
      <c r="OGH225" s="47">
        <f t="shared" si="163"/>
        <v>0</v>
      </c>
      <c r="OGI225" s="47">
        <f t="shared" si="163"/>
        <v>0</v>
      </c>
      <c r="OGJ225" s="47">
        <f t="shared" si="163"/>
        <v>0</v>
      </c>
      <c r="OGK225" s="47">
        <f t="shared" si="163"/>
        <v>0</v>
      </c>
      <c r="OGL225" s="47">
        <f t="shared" si="163"/>
        <v>0</v>
      </c>
      <c r="OGM225" s="47">
        <f t="shared" si="163"/>
        <v>0</v>
      </c>
      <c r="OGN225" s="47">
        <f t="shared" si="163"/>
        <v>0</v>
      </c>
      <c r="OGO225" s="47">
        <f t="shared" si="163"/>
        <v>0</v>
      </c>
      <c r="OGP225" s="47">
        <f t="shared" si="163"/>
        <v>0</v>
      </c>
      <c r="OGQ225" s="47">
        <f t="shared" si="163"/>
        <v>0</v>
      </c>
      <c r="OGR225" s="47">
        <f t="shared" si="163"/>
        <v>0</v>
      </c>
      <c r="OGS225" s="47">
        <f t="shared" si="163"/>
        <v>0</v>
      </c>
      <c r="OGT225" s="47">
        <f t="shared" si="163"/>
        <v>0</v>
      </c>
      <c r="OGU225" s="47">
        <f t="shared" si="163"/>
        <v>0</v>
      </c>
      <c r="OGV225" s="47">
        <f t="shared" si="163"/>
        <v>0</v>
      </c>
      <c r="OGW225" s="47">
        <f t="shared" si="163"/>
        <v>0</v>
      </c>
      <c r="OGX225" s="47">
        <f t="shared" si="163"/>
        <v>0</v>
      </c>
      <c r="OGY225" s="47">
        <f t="shared" si="163"/>
        <v>0</v>
      </c>
      <c r="OGZ225" s="47">
        <f t="shared" si="163"/>
        <v>0</v>
      </c>
      <c r="OHA225" s="47">
        <f t="shared" si="163"/>
        <v>0</v>
      </c>
      <c r="OHB225" s="47">
        <f t="shared" si="163"/>
        <v>0</v>
      </c>
      <c r="OHC225" s="47">
        <f t="shared" si="163"/>
        <v>0</v>
      </c>
      <c r="OHD225" s="47">
        <f t="shared" si="163"/>
        <v>0</v>
      </c>
      <c r="OHE225" s="47">
        <f t="shared" si="163"/>
        <v>0</v>
      </c>
      <c r="OHF225" s="47">
        <f t="shared" si="163"/>
        <v>0</v>
      </c>
      <c r="OHG225" s="47">
        <f t="shared" si="163"/>
        <v>0</v>
      </c>
      <c r="OHH225" s="47">
        <f t="shared" si="163"/>
        <v>0</v>
      </c>
      <c r="OHI225" s="47">
        <f t="shared" si="163"/>
        <v>0</v>
      </c>
      <c r="OHJ225" s="47">
        <f t="shared" si="163"/>
        <v>0</v>
      </c>
      <c r="OHK225" s="47">
        <f t="shared" si="163"/>
        <v>0</v>
      </c>
      <c r="OHL225" s="47">
        <f t="shared" si="163"/>
        <v>0</v>
      </c>
      <c r="OHM225" s="47">
        <f t="shared" si="163"/>
        <v>0</v>
      </c>
      <c r="OHN225" s="47">
        <f t="shared" si="163"/>
        <v>0</v>
      </c>
      <c r="OHO225" s="47">
        <f t="shared" si="163"/>
        <v>0</v>
      </c>
      <c r="OHP225" s="47">
        <f t="shared" si="163"/>
        <v>0</v>
      </c>
      <c r="OHQ225" s="47">
        <f t="shared" si="163"/>
        <v>0</v>
      </c>
      <c r="OHR225" s="47">
        <f t="shared" si="163"/>
        <v>0</v>
      </c>
      <c r="OHS225" s="47">
        <f t="shared" si="163"/>
        <v>0</v>
      </c>
      <c r="OHT225" s="47">
        <f t="shared" si="163"/>
        <v>0</v>
      </c>
      <c r="OHU225" s="47">
        <f t="shared" si="163"/>
        <v>0</v>
      </c>
      <c r="OHV225" s="47">
        <f t="shared" si="163"/>
        <v>0</v>
      </c>
      <c r="OHW225" s="47">
        <f t="shared" si="163"/>
        <v>0</v>
      </c>
      <c r="OHX225" s="47">
        <f t="shared" si="163"/>
        <v>0</v>
      </c>
      <c r="OHY225" s="47">
        <f t="shared" ref="OHY225:OKJ225" si="164">SUM(OHY220:OHY224)</f>
        <v>0</v>
      </c>
      <c r="OHZ225" s="47">
        <f t="shared" si="164"/>
        <v>0</v>
      </c>
      <c r="OIA225" s="47">
        <f t="shared" si="164"/>
        <v>0</v>
      </c>
      <c r="OIB225" s="47">
        <f t="shared" si="164"/>
        <v>0</v>
      </c>
      <c r="OIC225" s="47">
        <f t="shared" si="164"/>
        <v>0</v>
      </c>
      <c r="OID225" s="47">
        <f t="shared" si="164"/>
        <v>0</v>
      </c>
      <c r="OIE225" s="47">
        <f t="shared" si="164"/>
        <v>0</v>
      </c>
      <c r="OIF225" s="47">
        <f t="shared" si="164"/>
        <v>0</v>
      </c>
      <c r="OIG225" s="47">
        <f t="shared" si="164"/>
        <v>0</v>
      </c>
      <c r="OIH225" s="47">
        <f t="shared" si="164"/>
        <v>0</v>
      </c>
      <c r="OII225" s="47">
        <f t="shared" si="164"/>
        <v>0</v>
      </c>
      <c r="OIJ225" s="47">
        <f t="shared" si="164"/>
        <v>0</v>
      </c>
      <c r="OIK225" s="47">
        <f t="shared" si="164"/>
        <v>0</v>
      </c>
      <c r="OIL225" s="47">
        <f t="shared" si="164"/>
        <v>0</v>
      </c>
      <c r="OIM225" s="47">
        <f t="shared" si="164"/>
        <v>0</v>
      </c>
      <c r="OIN225" s="47">
        <f t="shared" si="164"/>
        <v>0</v>
      </c>
      <c r="OIO225" s="47">
        <f t="shared" si="164"/>
        <v>0</v>
      </c>
      <c r="OIP225" s="47">
        <f t="shared" si="164"/>
        <v>0</v>
      </c>
      <c r="OIQ225" s="47">
        <f t="shared" si="164"/>
        <v>0</v>
      </c>
      <c r="OIR225" s="47">
        <f t="shared" si="164"/>
        <v>0</v>
      </c>
      <c r="OIS225" s="47">
        <f t="shared" si="164"/>
        <v>0</v>
      </c>
      <c r="OIT225" s="47">
        <f t="shared" si="164"/>
        <v>0</v>
      </c>
      <c r="OIU225" s="47">
        <f t="shared" si="164"/>
        <v>0</v>
      </c>
      <c r="OIV225" s="47">
        <f t="shared" si="164"/>
        <v>0</v>
      </c>
      <c r="OIW225" s="47">
        <f t="shared" si="164"/>
        <v>0</v>
      </c>
      <c r="OIX225" s="47">
        <f t="shared" si="164"/>
        <v>0</v>
      </c>
      <c r="OIY225" s="47">
        <f t="shared" si="164"/>
        <v>0</v>
      </c>
      <c r="OIZ225" s="47">
        <f t="shared" si="164"/>
        <v>0</v>
      </c>
      <c r="OJA225" s="47">
        <f t="shared" si="164"/>
        <v>0</v>
      </c>
      <c r="OJB225" s="47">
        <f t="shared" si="164"/>
        <v>0</v>
      </c>
      <c r="OJC225" s="47">
        <f t="shared" si="164"/>
        <v>0</v>
      </c>
      <c r="OJD225" s="47">
        <f t="shared" si="164"/>
        <v>0</v>
      </c>
      <c r="OJE225" s="47">
        <f t="shared" si="164"/>
        <v>0</v>
      </c>
      <c r="OJF225" s="47">
        <f t="shared" si="164"/>
        <v>0</v>
      </c>
      <c r="OJG225" s="47">
        <f t="shared" si="164"/>
        <v>0</v>
      </c>
      <c r="OJH225" s="47">
        <f t="shared" si="164"/>
        <v>0</v>
      </c>
      <c r="OJI225" s="47">
        <f t="shared" si="164"/>
        <v>0</v>
      </c>
      <c r="OJJ225" s="47">
        <f t="shared" si="164"/>
        <v>0</v>
      </c>
      <c r="OJK225" s="47">
        <f t="shared" si="164"/>
        <v>0</v>
      </c>
      <c r="OJL225" s="47">
        <f t="shared" si="164"/>
        <v>0</v>
      </c>
      <c r="OJM225" s="47">
        <f t="shared" si="164"/>
        <v>0</v>
      </c>
      <c r="OJN225" s="47">
        <f t="shared" si="164"/>
        <v>0</v>
      </c>
      <c r="OJO225" s="47">
        <f t="shared" si="164"/>
        <v>0</v>
      </c>
      <c r="OJP225" s="47">
        <f t="shared" si="164"/>
        <v>0</v>
      </c>
      <c r="OJQ225" s="47">
        <f t="shared" si="164"/>
        <v>0</v>
      </c>
      <c r="OJR225" s="47">
        <f t="shared" si="164"/>
        <v>0</v>
      </c>
      <c r="OJS225" s="47">
        <f t="shared" si="164"/>
        <v>0</v>
      </c>
      <c r="OJT225" s="47">
        <f t="shared" si="164"/>
        <v>0</v>
      </c>
      <c r="OJU225" s="47">
        <f t="shared" si="164"/>
        <v>0</v>
      </c>
      <c r="OJV225" s="47">
        <f t="shared" si="164"/>
        <v>0</v>
      </c>
      <c r="OJW225" s="47">
        <f t="shared" si="164"/>
        <v>0</v>
      </c>
      <c r="OJX225" s="47">
        <f t="shared" si="164"/>
        <v>0</v>
      </c>
      <c r="OJY225" s="47">
        <f t="shared" si="164"/>
        <v>0</v>
      </c>
      <c r="OJZ225" s="47">
        <f t="shared" si="164"/>
        <v>0</v>
      </c>
      <c r="OKA225" s="47">
        <f t="shared" si="164"/>
        <v>0</v>
      </c>
      <c r="OKB225" s="47">
        <f t="shared" si="164"/>
        <v>0</v>
      </c>
      <c r="OKC225" s="47">
        <f t="shared" si="164"/>
        <v>0</v>
      </c>
      <c r="OKD225" s="47">
        <f t="shared" si="164"/>
        <v>0</v>
      </c>
      <c r="OKE225" s="47">
        <f t="shared" si="164"/>
        <v>0</v>
      </c>
      <c r="OKF225" s="47">
        <f t="shared" si="164"/>
        <v>0</v>
      </c>
      <c r="OKG225" s="47">
        <f t="shared" si="164"/>
        <v>0</v>
      </c>
      <c r="OKH225" s="47">
        <f t="shared" si="164"/>
        <v>0</v>
      </c>
      <c r="OKI225" s="47">
        <f t="shared" si="164"/>
        <v>0</v>
      </c>
      <c r="OKJ225" s="47">
        <f t="shared" si="164"/>
        <v>0</v>
      </c>
      <c r="OKK225" s="47">
        <f t="shared" ref="OKK225:OMV225" si="165">SUM(OKK220:OKK224)</f>
        <v>0</v>
      </c>
      <c r="OKL225" s="47">
        <f t="shared" si="165"/>
        <v>0</v>
      </c>
      <c r="OKM225" s="47">
        <f t="shared" si="165"/>
        <v>0</v>
      </c>
      <c r="OKN225" s="47">
        <f t="shared" si="165"/>
        <v>0</v>
      </c>
      <c r="OKO225" s="47">
        <f t="shared" si="165"/>
        <v>0</v>
      </c>
      <c r="OKP225" s="47">
        <f t="shared" si="165"/>
        <v>0</v>
      </c>
      <c r="OKQ225" s="47">
        <f t="shared" si="165"/>
        <v>0</v>
      </c>
      <c r="OKR225" s="47">
        <f t="shared" si="165"/>
        <v>0</v>
      </c>
      <c r="OKS225" s="47">
        <f t="shared" si="165"/>
        <v>0</v>
      </c>
      <c r="OKT225" s="47">
        <f t="shared" si="165"/>
        <v>0</v>
      </c>
      <c r="OKU225" s="47">
        <f t="shared" si="165"/>
        <v>0</v>
      </c>
      <c r="OKV225" s="47">
        <f t="shared" si="165"/>
        <v>0</v>
      </c>
      <c r="OKW225" s="47">
        <f t="shared" si="165"/>
        <v>0</v>
      </c>
      <c r="OKX225" s="47">
        <f t="shared" si="165"/>
        <v>0</v>
      </c>
      <c r="OKY225" s="47">
        <f t="shared" si="165"/>
        <v>0</v>
      </c>
      <c r="OKZ225" s="47">
        <f t="shared" si="165"/>
        <v>0</v>
      </c>
      <c r="OLA225" s="47">
        <f t="shared" si="165"/>
        <v>0</v>
      </c>
      <c r="OLB225" s="47">
        <f t="shared" si="165"/>
        <v>0</v>
      </c>
      <c r="OLC225" s="47">
        <f t="shared" si="165"/>
        <v>0</v>
      </c>
      <c r="OLD225" s="47">
        <f t="shared" si="165"/>
        <v>0</v>
      </c>
      <c r="OLE225" s="47">
        <f t="shared" si="165"/>
        <v>0</v>
      </c>
      <c r="OLF225" s="47">
        <f t="shared" si="165"/>
        <v>0</v>
      </c>
      <c r="OLG225" s="47">
        <f t="shared" si="165"/>
        <v>0</v>
      </c>
      <c r="OLH225" s="47">
        <f t="shared" si="165"/>
        <v>0</v>
      </c>
      <c r="OLI225" s="47">
        <f t="shared" si="165"/>
        <v>0</v>
      </c>
      <c r="OLJ225" s="47">
        <f t="shared" si="165"/>
        <v>0</v>
      </c>
      <c r="OLK225" s="47">
        <f t="shared" si="165"/>
        <v>0</v>
      </c>
      <c r="OLL225" s="47">
        <f t="shared" si="165"/>
        <v>0</v>
      </c>
      <c r="OLM225" s="47">
        <f t="shared" si="165"/>
        <v>0</v>
      </c>
      <c r="OLN225" s="47">
        <f t="shared" si="165"/>
        <v>0</v>
      </c>
      <c r="OLO225" s="47">
        <f t="shared" si="165"/>
        <v>0</v>
      </c>
      <c r="OLP225" s="47">
        <f t="shared" si="165"/>
        <v>0</v>
      </c>
      <c r="OLQ225" s="47">
        <f t="shared" si="165"/>
        <v>0</v>
      </c>
      <c r="OLR225" s="47">
        <f t="shared" si="165"/>
        <v>0</v>
      </c>
      <c r="OLS225" s="47">
        <f t="shared" si="165"/>
        <v>0</v>
      </c>
      <c r="OLT225" s="47">
        <f t="shared" si="165"/>
        <v>0</v>
      </c>
      <c r="OLU225" s="47">
        <f t="shared" si="165"/>
        <v>0</v>
      </c>
      <c r="OLV225" s="47">
        <f t="shared" si="165"/>
        <v>0</v>
      </c>
      <c r="OLW225" s="47">
        <f t="shared" si="165"/>
        <v>0</v>
      </c>
      <c r="OLX225" s="47">
        <f t="shared" si="165"/>
        <v>0</v>
      </c>
      <c r="OLY225" s="47">
        <f t="shared" si="165"/>
        <v>0</v>
      </c>
      <c r="OLZ225" s="47">
        <f t="shared" si="165"/>
        <v>0</v>
      </c>
      <c r="OMA225" s="47">
        <f t="shared" si="165"/>
        <v>0</v>
      </c>
      <c r="OMB225" s="47">
        <f t="shared" si="165"/>
        <v>0</v>
      </c>
      <c r="OMC225" s="47">
        <f t="shared" si="165"/>
        <v>0</v>
      </c>
      <c r="OMD225" s="47">
        <f t="shared" si="165"/>
        <v>0</v>
      </c>
      <c r="OME225" s="47">
        <f t="shared" si="165"/>
        <v>0</v>
      </c>
      <c r="OMF225" s="47">
        <f t="shared" si="165"/>
        <v>0</v>
      </c>
      <c r="OMG225" s="47">
        <f t="shared" si="165"/>
        <v>0</v>
      </c>
      <c r="OMH225" s="47">
        <f t="shared" si="165"/>
        <v>0</v>
      </c>
      <c r="OMI225" s="47">
        <f t="shared" si="165"/>
        <v>0</v>
      </c>
      <c r="OMJ225" s="47">
        <f t="shared" si="165"/>
        <v>0</v>
      </c>
      <c r="OMK225" s="47">
        <f t="shared" si="165"/>
        <v>0</v>
      </c>
      <c r="OML225" s="47">
        <f t="shared" si="165"/>
        <v>0</v>
      </c>
      <c r="OMM225" s="47">
        <f t="shared" si="165"/>
        <v>0</v>
      </c>
      <c r="OMN225" s="47">
        <f t="shared" si="165"/>
        <v>0</v>
      </c>
      <c r="OMO225" s="47">
        <f t="shared" si="165"/>
        <v>0</v>
      </c>
      <c r="OMP225" s="47">
        <f t="shared" si="165"/>
        <v>0</v>
      </c>
      <c r="OMQ225" s="47">
        <f t="shared" si="165"/>
        <v>0</v>
      </c>
      <c r="OMR225" s="47">
        <f t="shared" si="165"/>
        <v>0</v>
      </c>
      <c r="OMS225" s="47">
        <f t="shared" si="165"/>
        <v>0</v>
      </c>
      <c r="OMT225" s="47">
        <f t="shared" si="165"/>
        <v>0</v>
      </c>
      <c r="OMU225" s="47">
        <f t="shared" si="165"/>
        <v>0</v>
      </c>
      <c r="OMV225" s="47">
        <f t="shared" si="165"/>
        <v>0</v>
      </c>
      <c r="OMW225" s="47">
        <f t="shared" ref="OMW225:OPH225" si="166">SUM(OMW220:OMW224)</f>
        <v>0</v>
      </c>
      <c r="OMX225" s="47">
        <f t="shared" si="166"/>
        <v>0</v>
      </c>
      <c r="OMY225" s="47">
        <f t="shared" si="166"/>
        <v>0</v>
      </c>
      <c r="OMZ225" s="47">
        <f t="shared" si="166"/>
        <v>0</v>
      </c>
      <c r="ONA225" s="47">
        <f t="shared" si="166"/>
        <v>0</v>
      </c>
      <c r="ONB225" s="47">
        <f t="shared" si="166"/>
        <v>0</v>
      </c>
      <c r="ONC225" s="47">
        <f t="shared" si="166"/>
        <v>0</v>
      </c>
      <c r="OND225" s="47">
        <f t="shared" si="166"/>
        <v>0</v>
      </c>
      <c r="ONE225" s="47">
        <f t="shared" si="166"/>
        <v>0</v>
      </c>
      <c r="ONF225" s="47">
        <f t="shared" si="166"/>
        <v>0</v>
      </c>
      <c r="ONG225" s="47">
        <f t="shared" si="166"/>
        <v>0</v>
      </c>
      <c r="ONH225" s="47">
        <f t="shared" si="166"/>
        <v>0</v>
      </c>
      <c r="ONI225" s="47">
        <f t="shared" si="166"/>
        <v>0</v>
      </c>
      <c r="ONJ225" s="47">
        <f t="shared" si="166"/>
        <v>0</v>
      </c>
      <c r="ONK225" s="47">
        <f t="shared" si="166"/>
        <v>0</v>
      </c>
      <c r="ONL225" s="47">
        <f t="shared" si="166"/>
        <v>0</v>
      </c>
      <c r="ONM225" s="47">
        <f t="shared" si="166"/>
        <v>0</v>
      </c>
      <c r="ONN225" s="47">
        <f t="shared" si="166"/>
        <v>0</v>
      </c>
      <c r="ONO225" s="47">
        <f t="shared" si="166"/>
        <v>0</v>
      </c>
      <c r="ONP225" s="47">
        <f t="shared" si="166"/>
        <v>0</v>
      </c>
      <c r="ONQ225" s="47">
        <f t="shared" si="166"/>
        <v>0</v>
      </c>
      <c r="ONR225" s="47">
        <f t="shared" si="166"/>
        <v>0</v>
      </c>
      <c r="ONS225" s="47">
        <f t="shared" si="166"/>
        <v>0</v>
      </c>
      <c r="ONT225" s="47">
        <f t="shared" si="166"/>
        <v>0</v>
      </c>
      <c r="ONU225" s="47">
        <f t="shared" si="166"/>
        <v>0</v>
      </c>
      <c r="ONV225" s="47">
        <f t="shared" si="166"/>
        <v>0</v>
      </c>
      <c r="ONW225" s="47">
        <f t="shared" si="166"/>
        <v>0</v>
      </c>
      <c r="ONX225" s="47">
        <f t="shared" si="166"/>
        <v>0</v>
      </c>
      <c r="ONY225" s="47">
        <f t="shared" si="166"/>
        <v>0</v>
      </c>
      <c r="ONZ225" s="47">
        <f t="shared" si="166"/>
        <v>0</v>
      </c>
      <c r="OOA225" s="47">
        <f t="shared" si="166"/>
        <v>0</v>
      </c>
      <c r="OOB225" s="47">
        <f t="shared" si="166"/>
        <v>0</v>
      </c>
      <c r="OOC225" s="47">
        <f t="shared" si="166"/>
        <v>0</v>
      </c>
      <c r="OOD225" s="47">
        <f t="shared" si="166"/>
        <v>0</v>
      </c>
      <c r="OOE225" s="47">
        <f t="shared" si="166"/>
        <v>0</v>
      </c>
      <c r="OOF225" s="47">
        <f t="shared" si="166"/>
        <v>0</v>
      </c>
      <c r="OOG225" s="47">
        <f t="shared" si="166"/>
        <v>0</v>
      </c>
      <c r="OOH225" s="47">
        <f t="shared" si="166"/>
        <v>0</v>
      </c>
      <c r="OOI225" s="47">
        <f t="shared" si="166"/>
        <v>0</v>
      </c>
      <c r="OOJ225" s="47">
        <f t="shared" si="166"/>
        <v>0</v>
      </c>
      <c r="OOK225" s="47">
        <f t="shared" si="166"/>
        <v>0</v>
      </c>
      <c r="OOL225" s="47">
        <f t="shared" si="166"/>
        <v>0</v>
      </c>
      <c r="OOM225" s="47">
        <f t="shared" si="166"/>
        <v>0</v>
      </c>
      <c r="OON225" s="47">
        <f t="shared" si="166"/>
        <v>0</v>
      </c>
      <c r="OOO225" s="47">
        <f t="shared" si="166"/>
        <v>0</v>
      </c>
      <c r="OOP225" s="47">
        <f t="shared" si="166"/>
        <v>0</v>
      </c>
      <c r="OOQ225" s="47">
        <f t="shared" si="166"/>
        <v>0</v>
      </c>
      <c r="OOR225" s="47">
        <f t="shared" si="166"/>
        <v>0</v>
      </c>
      <c r="OOS225" s="47">
        <f t="shared" si="166"/>
        <v>0</v>
      </c>
      <c r="OOT225" s="47">
        <f t="shared" si="166"/>
        <v>0</v>
      </c>
      <c r="OOU225" s="47">
        <f t="shared" si="166"/>
        <v>0</v>
      </c>
      <c r="OOV225" s="47">
        <f t="shared" si="166"/>
        <v>0</v>
      </c>
      <c r="OOW225" s="47">
        <f t="shared" si="166"/>
        <v>0</v>
      </c>
      <c r="OOX225" s="47">
        <f t="shared" si="166"/>
        <v>0</v>
      </c>
      <c r="OOY225" s="47">
        <f t="shared" si="166"/>
        <v>0</v>
      </c>
      <c r="OOZ225" s="47">
        <f t="shared" si="166"/>
        <v>0</v>
      </c>
      <c r="OPA225" s="47">
        <f t="shared" si="166"/>
        <v>0</v>
      </c>
      <c r="OPB225" s="47">
        <f t="shared" si="166"/>
        <v>0</v>
      </c>
      <c r="OPC225" s="47">
        <f t="shared" si="166"/>
        <v>0</v>
      </c>
      <c r="OPD225" s="47">
        <f t="shared" si="166"/>
        <v>0</v>
      </c>
      <c r="OPE225" s="47">
        <f t="shared" si="166"/>
        <v>0</v>
      </c>
      <c r="OPF225" s="47">
        <f t="shared" si="166"/>
        <v>0</v>
      </c>
      <c r="OPG225" s="47">
        <f t="shared" si="166"/>
        <v>0</v>
      </c>
      <c r="OPH225" s="47">
        <f t="shared" si="166"/>
        <v>0</v>
      </c>
      <c r="OPI225" s="47">
        <f t="shared" ref="OPI225:ORT225" si="167">SUM(OPI220:OPI224)</f>
        <v>0</v>
      </c>
      <c r="OPJ225" s="47">
        <f t="shared" si="167"/>
        <v>0</v>
      </c>
      <c r="OPK225" s="47">
        <f t="shared" si="167"/>
        <v>0</v>
      </c>
      <c r="OPL225" s="47">
        <f t="shared" si="167"/>
        <v>0</v>
      </c>
      <c r="OPM225" s="47">
        <f t="shared" si="167"/>
        <v>0</v>
      </c>
      <c r="OPN225" s="47">
        <f t="shared" si="167"/>
        <v>0</v>
      </c>
      <c r="OPO225" s="47">
        <f t="shared" si="167"/>
        <v>0</v>
      </c>
      <c r="OPP225" s="47">
        <f t="shared" si="167"/>
        <v>0</v>
      </c>
      <c r="OPQ225" s="47">
        <f t="shared" si="167"/>
        <v>0</v>
      </c>
      <c r="OPR225" s="47">
        <f t="shared" si="167"/>
        <v>0</v>
      </c>
      <c r="OPS225" s="47">
        <f t="shared" si="167"/>
        <v>0</v>
      </c>
      <c r="OPT225" s="47">
        <f t="shared" si="167"/>
        <v>0</v>
      </c>
      <c r="OPU225" s="47">
        <f t="shared" si="167"/>
        <v>0</v>
      </c>
      <c r="OPV225" s="47">
        <f t="shared" si="167"/>
        <v>0</v>
      </c>
      <c r="OPW225" s="47">
        <f t="shared" si="167"/>
        <v>0</v>
      </c>
      <c r="OPX225" s="47">
        <f t="shared" si="167"/>
        <v>0</v>
      </c>
      <c r="OPY225" s="47">
        <f t="shared" si="167"/>
        <v>0</v>
      </c>
      <c r="OPZ225" s="47">
        <f t="shared" si="167"/>
        <v>0</v>
      </c>
      <c r="OQA225" s="47">
        <f t="shared" si="167"/>
        <v>0</v>
      </c>
      <c r="OQB225" s="47">
        <f t="shared" si="167"/>
        <v>0</v>
      </c>
      <c r="OQC225" s="47">
        <f t="shared" si="167"/>
        <v>0</v>
      </c>
      <c r="OQD225" s="47">
        <f t="shared" si="167"/>
        <v>0</v>
      </c>
      <c r="OQE225" s="47">
        <f t="shared" si="167"/>
        <v>0</v>
      </c>
      <c r="OQF225" s="47">
        <f t="shared" si="167"/>
        <v>0</v>
      </c>
      <c r="OQG225" s="47">
        <f t="shared" si="167"/>
        <v>0</v>
      </c>
      <c r="OQH225" s="47">
        <f t="shared" si="167"/>
        <v>0</v>
      </c>
      <c r="OQI225" s="47">
        <f t="shared" si="167"/>
        <v>0</v>
      </c>
      <c r="OQJ225" s="47">
        <f t="shared" si="167"/>
        <v>0</v>
      </c>
      <c r="OQK225" s="47">
        <f t="shared" si="167"/>
        <v>0</v>
      </c>
      <c r="OQL225" s="47">
        <f t="shared" si="167"/>
        <v>0</v>
      </c>
      <c r="OQM225" s="47">
        <f t="shared" si="167"/>
        <v>0</v>
      </c>
      <c r="OQN225" s="47">
        <f t="shared" si="167"/>
        <v>0</v>
      </c>
      <c r="OQO225" s="47">
        <f t="shared" si="167"/>
        <v>0</v>
      </c>
      <c r="OQP225" s="47">
        <f t="shared" si="167"/>
        <v>0</v>
      </c>
      <c r="OQQ225" s="47">
        <f t="shared" si="167"/>
        <v>0</v>
      </c>
      <c r="OQR225" s="47">
        <f t="shared" si="167"/>
        <v>0</v>
      </c>
      <c r="OQS225" s="47">
        <f t="shared" si="167"/>
        <v>0</v>
      </c>
      <c r="OQT225" s="47">
        <f t="shared" si="167"/>
        <v>0</v>
      </c>
      <c r="OQU225" s="47">
        <f t="shared" si="167"/>
        <v>0</v>
      </c>
      <c r="OQV225" s="47">
        <f t="shared" si="167"/>
        <v>0</v>
      </c>
      <c r="OQW225" s="47">
        <f t="shared" si="167"/>
        <v>0</v>
      </c>
      <c r="OQX225" s="47">
        <f t="shared" si="167"/>
        <v>0</v>
      </c>
      <c r="OQY225" s="47">
        <f t="shared" si="167"/>
        <v>0</v>
      </c>
      <c r="OQZ225" s="47">
        <f t="shared" si="167"/>
        <v>0</v>
      </c>
      <c r="ORA225" s="47">
        <f t="shared" si="167"/>
        <v>0</v>
      </c>
      <c r="ORB225" s="47">
        <f t="shared" si="167"/>
        <v>0</v>
      </c>
      <c r="ORC225" s="47">
        <f t="shared" si="167"/>
        <v>0</v>
      </c>
      <c r="ORD225" s="47">
        <f t="shared" si="167"/>
        <v>0</v>
      </c>
      <c r="ORE225" s="47">
        <f t="shared" si="167"/>
        <v>0</v>
      </c>
      <c r="ORF225" s="47">
        <f t="shared" si="167"/>
        <v>0</v>
      </c>
      <c r="ORG225" s="47">
        <f t="shared" si="167"/>
        <v>0</v>
      </c>
      <c r="ORH225" s="47">
        <f t="shared" si="167"/>
        <v>0</v>
      </c>
      <c r="ORI225" s="47">
        <f t="shared" si="167"/>
        <v>0</v>
      </c>
      <c r="ORJ225" s="47">
        <f t="shared" si="167"/>
        <v>0</v>
      </c>
      <c r="ORK225" s="47">
        <f t="shared" si="167"/>
        <v>0</v>
      </c>
      <c r="ORL225" s="47">
        <f t="shared" si="167"/>
        <v>0</v>
      </c>
      <c r="ORM225" s="47">
        <f t="shared" si="167"/>
        <v>0</v>
      </c>
      <c r="ORN225" s="47">
        <f t="shared" si="167"/>
        <v>0</v>
      </c>
      <c r="ORO225" s="47">
        <f t="shared" si="167"/>
        <v>0</v>
      </c>
      <c r="ORP225" s="47">
        <f t="shared" si="167"/>
        <v>0</v>
      </c>
      <c r="ORQ225" s="47">
        <f t="shared" si="167"/>
        <v>0</v>
      </c>
      <c r="ORR225" s="47">
        <f t="shared" si="167"/>
        <v>0</v>
      </c>
      <c r="ORS225" s="47">
        <f t="shared" si="167"/>
        <v>0</v>
      </c>
      <c r="ORT225" s="47">
        <f t="shared" si="167"/>
        <v>0</v>
      </c>
      <c r="ORU225" s="47">
        <f t="shared" ref="ORU225:OUF225" si="168">SUM(ORU220:ORU224)</f>
        <v>0</v>
      </c>
      <c r="ORV225" s="47">
        <f t="shared" si="168"/>
        <v>0</v>
      </c>
      <c r="ORW225" s="47">
        <f t="shared" si="168"/>
        <v>0</v>
      </c>
      <c r="ORX225" s="47">
        <f t="shared" si="168"/>
        <v>0</v>
      </c>
      <c r="ORY225" s="47">
        <f t="shared" si="168"/>
        <v>0</v>
      </c>
      <c r="ORZ225" s="47">
        <f t="shared" si="168"/>
        <v>0</v>
      </c>
      <c r="OSA225" s="47">
        <f t="shared" si="168"/>
        <v>0</v>
      </c>
      <c r="OSB225" s="47">
        <f t="shared" si="168"/>
        <v>0</v>
      </c>
      <c r="OSC225" s="47">
        <f t="shared" si="168"/>
        <v>0</v>
      </c>
      <c r="OSD225" s="47">
        <f t="shared" si="168"/>
        <v>0</v>
      </c>
      <c r="OSE225" s="47">
        <f t="shared" si="168"/>
        <v>0</v>
      </c>
      <c r="OSF225" s="47">
        <f t="shared" si="168"/>
        <v>0</v>
      </c>
      <c r="OSG225" s="47">
        <f t="shared" si="168"/>
        <v>0</v>
      </c>
      <c r="OSH225" s="47">
        <f t="shared" si="168"/>
        <v>0</v>
      </c>
      <c r="OSI225" s="47">
        <f t="shared" si="168"/>
        <v>0</v>
      </c>
      <c r="OSJ225" s="47">
        <f t="shared" si="168"/>
        <v>0</v>
      </c>
      <c r="OSK225" s="47">
        <f t="shared" si="168"/>
        <v>0</v>
      </c>
      <c r="OSL225" s="47">
        <f t="shared" si="168"/>
        <v>0</v>
      </c>
      <c r="OSM225" s="47">
        <f t="shared" si="168"/>
        <v>0</v>
      </c>
      <c r="OSN225" s="47">
        <f t="shared" si="168"/>
        <v>0</v>
      </c>
      <c r="OSO225" s="47">
        <f t="shared" si="168"/>
        <v>0</v>
      </c>
      <c r="OSP225" s="47">
        <f t="shared" si="168"/>
        <v>0</v>
      </c>
      <c r="OSQ225" s="47">
        <f t="shared" si="168"/>
        <v>0</v>
      </c>
      <c r="OSR225" s="47">
        <f t="shared" si="168"/>
        <v>0</v>
      </c>
      <c r="OSS225" s="47">
        <f t="shared" si="168"/>
        <v>0</v>
      </c>
      <c r="OST225" s="47">
        <f t="shared" si="168"/>
        <v>0</v>
      </c>
      <c r="OSU225" s="47">
        <f t="shared" si="168"/>
        <v>0</v>
      </c>
      <c r="OSV225" s="47">
        <f t="shared" si="168"/>
        <v>0</v>
      </c>
      <c r="OSW225" s="47">
        <f t="shared" si="168"/>
        <v>0</v>
      </c>
      <c r="OSX225" s="47">
        <f t="shared" si="168"/>
        <v>0</v>
      </c>
      <c r="OSY225" s="47">
        <f t="shared" si="168"/>
        <v>0</v>
      </c>
      <c r="OSZ225" s="47">
        <f t="shared" si="168"/>
        <v>0</v>
      </c>
      <c r="OTA225" s="47">
        <f t="shared" si="168"/>
        <v>0</v>
      </c>
      <c r="OTB225" s="47">
        <f t="shared" si="168"/>
        <v>0</v>
      </c>
      <c r="OTC225" s="47">
        <f t="shared" si="168"/>
        <v>0</v>
      </c>
      <c r="OTD225" s="47">
        <f t="shared" si="168"/>
        <v>0</v>
      </c>
      <c r="OTE225" s="47">
        <f t="shared" si="168"/>
        <v>0</v>
      </c>
      <c r="OTF225" s="47">
        <f t="shared" si="168"/>
        <v>0</v>
      </c>
      <c r="OTG225" s="47">
        <f t="shared" si="168"/>
        <v>0</v>
      </c>
      <c r="OTH225" s="47">
        <f t="shared" si="168"/>
        <v>0</v>
      </c>
      <c r="OTI225" s="47">
        <f t="shared" si="168"/>
        <v>0</v>
      </c>
      <c r="OTJ225" s="47">
        <f t="shared" si="168"/>
        <v>0</v>
      </c>
      <c r="OTK225" s="47">
        <f t="shared" si="168"/>
        <v>0</v>
      </c>
      <c r="OTL225" s="47">
        <f t="shared" si="168"/>
        <v>0</v>
      </c>
      <c r="OTM225" s="47">
        <f t="shared" si="168"/>
        <v>0</v>
      </c>
      <c r="OTN225" s="47">
        <f t="shared" si="168"/>
        <v>0</v>
      </c>
      <c r="OTO225" s="47">
        <f t="shared" si="168"/>
        <v>0</v>
      </c>
      <c r="OTP225" s="47">
        <f t="shared" si="168"/>
        <v>0</v>
      </c>
      <c r="OTQ225" s="47">
        <f t="shared" si="168"/>
        <v>0</v>
      </c>
      <c r="OTR225" s="47">
        <f t="shared" si="168"/>
        <v>0</v>
      </c>
      <c r="OTS225" s="47">
        <f t="shared" si="168"/>
        <v>0</v>
      </c>
      <c r="OTT225" s="47">
        <f t="shared" si="168"/>
        <v>0</v>
      </c>
      <c r="OTU225" s="47">
        <f t="shared" si="168"/>
        <v>0</v>
      </c>
      <c r="OTV225" s="47">
        <f t="shared" si="168"/>
        <v>0</v>
      </c>
      <c r="OTW225" s="47">
        <f t="shared" si="168"/>
        <v>0</v>
      </c>
      <c r="OTX225" s="47">
        <f t="shared" si="168"/>
        <v>0</v>
      </c>
      <c r="OTY225" s="47">
        <f t="shared" si="168"/>
        <v>0</v>
      </c>
      <c r="OTZ225" s="47">
        <f t="shared" si="168"/>
        <v>0</v>
      </c>
      <c r="OUA225" s="47">
        <f t="shared" si="168"/>
        <v>0</v>
      </c>
      <c r="OUB225" s="47">
        <f t="shared" si="168"/>
        <v>0</v>
      </c>
      <c r="OUC225" s="47">
        <f t="shared" si="168"/>
        <v>0</v>
      </c>
      <c r="OUD225" s="47">
        <f t="shared" si="168"/>
        <v>0</v>
      </c>
      <c r="OUE225" s="47">
        <f t="shared" si="168"/>
        <v>0</v>
      </c>
      <c r="OUF225" s="47">
        <f t="shared" si="168"/>
        <v>0</v>
      </c>
      <c r="OUG225" s="47">
        <f t="shared" ref="OUG225:OWR225" si="169">SUM(OUG220:OUG224)</f>
        <v>0</v>
      </c>
      <c r="OUH225" s="47">
        <f t="shared" si="169"/>
        <v>0</v>
      </c>
      <c r="OUI225" s="47">
        <f t="shared" si="169"/>
        <v>0</v>
      </c>
      <c r="OUJ225" s="47">
        <f t="shared" si="169"/>
        <v>0</v>
      </c>
      <c r="OUK225" s="47">
        <f t="shared" si="169"/>
        <v>0</v>
      </c>
      <c r="OUL225" s="47">
        <f t="shared" si="169"/>
        <v>0</v>
      </c>
      <c r="OUM225" s="47">
        <f t="shared" si="169"/>
        <v>0</v>
      </c>
      <c r="OUN225" s="47">
        <f t="shared" si="169"/>
        <v>0</v>
      </c>
      <c r="OUO225" s="47">
        <f t="shared" si="169"/>
        <v>0</v>
      </c>
      <c r="OUP225" s="47">
        <f t="shared" si="169"/>
        <v>0</v>
      </c>
      <c r="OUQ225" s="47">
        <f t="shared" si="169"/>
        <v>0</v>
      </c>
      <c r="OUR225" s="47">
        <f t="shared" si="169"/>
        <v>0</v>
      </c>
      <c r="OUS225" s="47">
        <f t="shared" si="169"/>
        <v>0</v>
      </c>
      <c r="OUT225" s="47">
        <f t="shared" si="169"/>
        <v>0</v>
      </c>
      <c r="OUU225" s="47">
        <f t="shared" si="169"/>
        <v>0</v>
      </c>
      <c r="OUV225" s="47">
        <f t="shared" si="169"/>
        <v>0</v>
      </c>
      <c r="OUW225" s="47">
        <f t="shared" si="169"/>
        <v>0</v>
      </c>
      <c r="OUX225" s="47">
        <f t="shared" si="169"/>
        <v>0</v>
      </c>
      <c r="OUY225" s="47">
        <f t="shared" si="169"/>
        <v>0</v>
      </c>
      <c r="OUZ225" s="47">
        <f t="shared" si="169"/>
        <v>0</v>
      </c>
      <c r="OVA225" s="47">
        <f t="shared" si="169"/>
        <v>0</v>
      </c>
      <c r="OVB225" s="47">
        <f t="shared" si="169"/>
        <v>0</v>
      </c>
      <c r="OVC225" s="47">
        <f t="shared" si="169"/>
        <v>0</v>
      </c>
      <c r="OVD225" s="47">
        <f t="shared" si="169"/>
        <v>0</v>
      </c>
      <c r="OVE225" s="47">
        <f t="shared" si="169"/>
        <v>0</v>
      </c>
      <c r="OVF225" s="47">
        <f t="shared" si="169"/>
        <v>0</v>
      </c>
      <c r="OVG225" s="47">
        <f t="shared" si="169"/>
        <v>0</v>
      </c>
      <c r="OVH225" s="47">
        <f t="shared" si="169"/>
        <v>0</v>
      </c>
      <c r="OVI225" s="47">
        <f t="shared" si="169"/>
        <v>0</v>
      </c>
      <c r="OVJ225" s="47">
        <f t="shared" si="169"/>
        <v>0</v>
      </c>
      <c r="OVK225" s="47">
        <f t="shared" si="169"/>
        <v>0</v>
      </c>
      <c r="OVL225" s="47">
        <f t="shared" si="169"/>
        <v>0</v>
      </c>
      <c r="OVM225" s="47">
        <f t="shared" si="169"/>
        <v>0</v>
      </c>
      <c r="OVN225" s="47">
        <f t="shared" si="169"/>
        <v>0</v>
      </c>
      <c r="OVO225" s="47">
        <f t="shared" si="169"/>
        <v>0</v>
      </c>
      <c r="OVP225" s="47">
        <f t="shared" si="169"/>
        <v>0</v>
      </c>
      <c r="OVQ225" s="47">
        <f t="shared" si="169"/>
        <v>0</v>
      </c>
      <c r="OVR225" s="47">
        <f t="shared" si="169"/>
        <v>0</v>
      </c>
      <c r="OVS225" s="47">
        <f t="shared" si="169"/>
        <v>0</v>
      </c>
      <c r="OVT225" s="47">
        <f t="shared" si="169"/>
        <v>0</v>
      </c>
      <c r="OVU225" s="47">
        <f t="shared" si="169"/>
        <v>0</v>
      </c>
      <c r="OVV225" s="47">
        <f t="shared" si="169"/>
        <v>0</v>
      </c>
      <c r="OVW225" s="47">
        <f t="shared" si="169"/>
        <v>0</v>
      </c>
      <c r="OVX225" s="47">
        <f t="shared" si="169"/>
        <v>0</v>
      </c>
      <c r="OVY225" s="47">
        <f t="shared" si="169"/>
        <v>0</v>
      </c>
      <c r="OVZ225" s="47">
        <f t="shared" si="169"/>
        <v>0</v>
      </c>
      <c r="OWA225" s="47">
        <f t="shared" si="169"/>
        <v>0</v>
      </c>
      <c r="OWB225" s="47">
        <f t="shared" si="169"/>
        <v>0</v>
      </c>
      <c r="OWC225" s="47">
        <f t="shared" si="169"/>
        <v>0</v>
      </c>
      <c r="OWD225" s="47">
        <f t="shared" si="169"/>
        <v>0</v>
      </c>
      <c r="OWE225" s="47">
        <f t="shared" si="169"/>
        <v>0</v>
      </c>
      <c r="OWF225" s="47">
        <f t="shared" si="169"/>
        <v>0</v>
      </c>
      <c r="OWG225" s="47">
        <f t="shared" si="169"/>
        <v>0</v>
      </c>
      <c r="OWH225" s="47">
        <f t="shared" si="169"/>
        <v>0</v>
      </c>
      <c r="OWI225" s="47">
        <f t="shared" si="169"/>
        <v>0</v>
      </c>
      <c r="OWJ225" s="47">
        <f t="shared" si="169"/>
        <v>0</v>
      </c>
      <c r="OWK225" s="47">
        <f t="shared" si="169"/>
        <v>0</v>
      </c>
      <c r="OWL225" s="47">
        <f t="shared" si="169"/>
        <v>0</v>
      </c>
      <c r="OWM225" s="47">
        <f t="shared" si="169"/>
        <v>0</v>
      </c>
      <c r="OWN225" s="47">
        <f t="shared" si="169"/>
        <v>0</v>
      </c>
      <c r="OWO225" s="47">
        <f t="shared" si="169"/>
        <v>0</v>
      </c>
      <c r="OWP225" s="47">
        <f t="shared" si="169"/>
        <v>0</v>
      </c>
      <c r="OWQ225" s="47">
        <f t="shared" si="169"/>
        <v>0</v>
      </c>
      <c r="OWR225" s="47">
        <f t="shared" si="169"/>
        <v>0</v>
      </c>
      <c r="OWS225" s="47">
        <f t="shared" ref="OWS225:OZD225" si="170">SUM(OWS220:OWS224)</f>
        <v>0</v>
      </c>
      <c r="OWT225" s="47">
        <f t="shared" si="170"/>
        <v>0</v>
      </c>
      <c r="OWU225" s="47">
        <f t="shared" si="170"/>
        <v>0</v>
      </c>
      <c r="OWV225" s="47">
        <f t="shared" si="170"/>
        <v>0</v>
      </c>
      <c r="OWW225" s="47">
        <f t="shared" si="170"/>
        <v>0</v>
      </c>
      <c r="OWX225" s="47">
        <f t="shared" si="170"/>
        <v>0</v>
      </c>
      <c r="OWY225" s="47">
        <f t="shared" si="170"/>
        <v>0</v>
      </c>
      <c r="OWZ225" s="47">
        <f t="shared" si="170"/>
        <v>0</v>
      </c>
      <c r="OXA225" s="47">
        <f t="shared" si="170"/>
        <v>0</v>
      </c>
      <c r="OXB225" s="47">
        <f t="shared" si="170"/>
        <v>0</v>
      </c>
      <c r="OXC225" s="47">
        <f t="shared" si="170"/>
        <v>0</v>
      </c>
      <c r="OXD225" s="47">
        <f t="shared" si="170"/>
        <v>0</v>
      </c>
      <c r="OXE225" s="47">
        <f t="shared" si="170"/>
        <v>0</v>
      </c>
      <c r="OXF225" s="47">
        <f t="shared" si="170"/>
        <v>0</v>
      </c>
      <c r="OXG225" s="47">
        <f t="shared" si="170"/>
        <v>0</v>
      </c>
      <c r="OXH225" s="47">
        <f t="shared" si="170"/>
        <v>0</v>
      </c>
      <c r="OXI225" s="47">
        <f t="shared" si="170"/>
        <v>0</v>
      </c>
      <c r="OXJ225" s="47">
        <f t="shared" si="170"/>
        <v>0</v>
      </c>
      <c r="OXK225" s="47">
        <f t="shared" si="170"/>
        <v>0</v>
      </c>
      <c r="OXL225" s="47">
        <f t="shared" si="170"/>
        <v>0</v>
      </c>
      <c r="OXM225" s="47">
        <f t="shared" si="170"/>
        <v>0</v>
      </c>
      <c r="OXN225" s="47">
        <f t="shared" si="170"/>
        <v>0</v>
      </c>
      <c r="OXO225" s="47">
        <f t="shared" si="170"/>
        <v>0</v>
      </c>
      <c r="OXP225" s="47">
        <f t="shared" si="170"/>
        <v>0</v>
      </c>
      <c r="OXQ225" s="47">
        <f t="shared" si="170"/>
        <v>0</v>
      </c>
      <c r="OXR225" s="47">
        <f t="shared" si="170"/>
        <v>0</v>
      </c>
      <c r="OXS225" s="47">
        <f t="shared" si="170"/>
        <v>0</v>
      </c>
      <c r="OXT225" s="47">
        <f t="shared" si="170"/>
        <v>0</v>
      </c>
      <c r="OXU225" s="47">
        <f t="shared" si="170"/>
        <v>0</v>
      </c>
      <c r="OXV225" s="47">
        <f t="shared" si="170"/>
        <v>0</v>
      </c>
      <c r="OXW225" s="47">
        <f t="shared" si="170"/>
        <v>0</v>
      </c>
      <c r="OXX225" s="47">
        <f t="shared" si="170"/>
        <v>0</v>
      </c>
      <c r="OXY225" s="47">
        <f t="shared" si="170"/>
        <v>0</v>
      </c>
      <c r="OXZ225" s="47">
        <f t="shared" si="170"/>
        <v>0</v>
      </c>
      <c r="OYA225" s="47">
        <f t="shared" si="170"/>
        <v>0</v>
      </c>
      <c r="OYB225" s="47">
        <f t="shared" si="170"/>
        <v>0</v>
      </c>
      <c r="OYC225" s="47">
        <f t="shared" si="170"/>
        <v>0</v>
      </c>
      <c r="OYD225" s="47">
        <f t="shared" si="170"/>
        <v>0</v>
      </c>
      <c r="OYE225" s="47">
        <f t="shared" si="170"/>
        <v>0</v>
      </c>
      <c r="OYF225" s="47">
        <f t="shared" si="170"/>
        <v>0</v>
      </c>
      <c r="OYG225" s="47">
        <f t="shared" si="170"/>
        <v>0</v>
      </c>
      <c r="OYH225" s="47">
        <f t="shared" si="170"/>
        <v>0</v>
      </c>
      <c r="OYI225" s="47">
        <f t="shared" si="170"/>
        <v>0</v>
      </c>
      <c r="OYJ225" s="47">
        <f t="shared" si="170"/>
        <v>0</v>
      </c>
      <c r="OYK225" s="47">
        <f t="shared" si="170"/>
        <v>0</v>
      </c>
      <c r="OYL225" s="47">
        <f t="shared" si="170"/>
        <v>0</v>
      </c>
      <c r="OYM225" s="47">
        <f t="shared" si="170"/>
        <v>0</v>
      </c>
      <c r="OYN225" s="47">
        <f t="shared" si="170"/>
        <v>0</v>
      </c>
      <c r="OYO225" s="47">
        <f t="shared" si="170"/>
        <v>0</v>
      </c>
      <c r="OYP225" s="47">
        <f t="shared" si="170"/>
        <v>0</v>
      </c>
      <c r="OYQ225" s="47">
        <f t="shared" si="170"/>
        <v>0</v>
      </c>
      <c r="OYR225" s="47">
        <f t="shared" si="170"/>
        <v>0</v>
      </c>
      <c r="OYS225" s="47">
        <f t="shared" si="170"/>
        <v>0</v>
      </c>
      <c r="OYT225" s="47">
        <f t="shared" si="170"/>
        <v>0</v>
      </c>
      <c r="OYU225" s="47">
        <f t="shared" si="170"/>
        <v>0</v>
      </c>
      <c r="OYV225" s="47">
        <f t="shared" si="170"/>
        <v>0</v>
      </c>
      <c r="OYW225" s="47">
        <f t="shared" si="170"/>
        <v>0</v>
      </c>
      <c r="OYX225" s="47">
        <f t="shared" si="170"/>
        <v>0</v>
      </c>
      <c r="OYY225" s="47">
        <f t="shared" si="170"/>
        <v>0</v>
      </c>
      <c r="OYZ225" s="47">
        <f t="shared" si="170"/>
        <v>0</v>
      </c>
      <c r="OZA225" s="47">
        <f t="shared" si="170"/>
        <v>0</v>
      </c>
      <c r="OZB225" s="47">
        <f t="shared" si="170"/>
        <v>0</v>
      </c>
      <c r="OZC225" s="47">
        <f t="shared" si="170"/>
        <v>0</v>
      </c>
      <c r="OZD225" s="47">
        <f t="shared" si="170"/>
        <v>0</v>
      </c>
      <c r="OZE225" s="47">
        <f t="shared" ref="OZE225:PBP225" si="171">SUM(OZE220:OZE224)</f>
        <v>0</v>
      </c>
      <c r="OZF225" s="47">
        <f t="shared" si="171"/>
        <v>0</v>
      </c>
      <c r="OZG225" s="47">
        <f t="shared" si="171"/>
        <v>0</v>
      </c>
      <c r="OZH225" s="47">
        <f t="shared" si="171"/>
        <v>0</v>
      </c>
      <c r="OZI225" s="47">
        <f t="shared" si="171"/>
        <v>0</v>
      </c>
      <c r="OZJ225" s="47">
        <f t="shared" si="171"/>
        <v>0</v>
      </c>
      <c r="OZK225" s="47">
        <f t="shared" si="171"/>
        <v>0</v>
      </c>
      <c r="OZL225" s="47">
        <f t="shared" si="171"/>
        <v>0</v>
      </c>
      <c r="OZM225" s="47">
        <f t="shared" si="171"/>
        <v>0</v>
      </c>
      <c r="OZN225" s="47">
        <f t="shared" si="171"/>
        <v>0</v>
      </c>
      <c r="OZO225" s="47">
        <f t="shared" si="171"/>
        <v>0</v>
      </c>
      <c r="OZP225" s="47">
        <f t="shared" si="171"/>
        <v>0</v>
      </c>
      <c r="OZQ225" s="47">
        <f t="shared" si="171"/>
        <v>0</v>
      </c>
      <c r="OZR225" s="47">
        <f t="shared" si="171"/>
        <v>0</v>
      </c>
      <c r="OZS225" s="47">
        <f t="shared" si="171"/>
        <v>0</v>
      </c>
      <c r="OZT225" s="47">
        <f t="shared" si="171"/>
        <v>0</v>
      </c>
      <c r="OZU225" s="47">
        <f t="shared" si="171"/>
        <v>0</v>
      </c>
      <c r="OZV225" s="47">
        <f t="shared" si="171"/>
        <v>0</v>
      </c>
      <c r="OZW225" s="47">
        <f t="shared" si="171"/>
        <v>0</v>
      </c>
      <c r="OZX225" s="47">
        <f t="shared" si="171"/>
        <v>0</v>
      </c>
      <c r="OZY225" s="47">
        <f t="shared" si="171"/>
        <v>0</v>
      </c>
      <c r="OZZ225" s="47">
        <f t="shared" si="171"/>
        <v>0</v>
      </c>
      <c r="PAA225" s="47">
        <f t="shared" si="171"/>
        <v>0</v>
      </c>
      <c r="PAB225" s="47">
        <f t="shared" si="171"/>
        <v>0</v>
      </c>
      <c r="PAC225" s="47">
        <f t="shared" si="171"/>
        <v>0</v>
      </c>
      <c r="PAD225" s="47">
        <f t="shared" si="171"/>
        <v>0</v>
      </c>
      <c r="PAE225" s="47">
        <f t="shared" si="171"/>
        <v>0</v>
      </c>
      <c r="PAF225" s="47">
        <f t="shared" si="171"/>
        <v>0</v>
      </c>
      <c r="PAG225" s="47">
        <f t="shared" si="171"/>
        <v>0</v>
      </c>
      <c r="PAH225" s="47">
        <f t="shared" si="171"/>
        <v>0</v>
      </c>
      <c r="PAI225" s="47">
        <f t="shared" si="171"/>
        <v>0</v>
      </c>
      <c r="PAJ225" s="47">
        <f t="shared" si="171"/>
        <v>0</v>
      </c>
      <c r="PAK225" s="47">
        <f t="shared" si="171"/>
        <v>0</v>
      </c>
      <c r="PAL225" s="47">
        <f t="shared" si="171"/>
        <v>0</v>
      </c>
      <c r="PAM225" s="47">
        <f t="shared" si="171"/>
        <v>0</v>
      </c>
      <c r="PAN225" s="47">
        <f t="shared" si="171"/>
        <v>0</v>
      </c>
      <c r="PAO225" s="47">
        <f t="shared" si="171"/>
        <v>0</v>
      </c>
      <c r="PAP225" s="47">
        <f t="shared" si="171"/>
        <v>0</v>
      </c>
      <c r="PAQ225" s="47">
        <f t="shared" si="171"/>
        <v>0</v>
      </c>
      <c r="PAR225" s="47">
        <f t="shared" si="171"/>
        <v>0</v>
      </c>
      <c r="PAS225" s="47">
        <f t="shared" si="171"/>
        <v>0</v>
      </c>
      <c r="PAT225" s="47">
        <f t="shared" si="171"/>
        <v>0</v>
      </c>
      <c r="PAU225" s="47">
        <f t="shared" si="171"/>
        <v>0</v>
      </c>
      <c r="PAV225" s="47">
        <f t="shared" si="171"/>
        <v>0</v>
      </c>
      <c r="PAW225" s="47">
        <f t="shared" si="171"/>
        <v>0</v>
      </c>
      <c r="PAX225" s="47">
        <f t="shared" si="171"/>
        <v>0</v>
      </c>
      <c r="PAY225" s="47">
        <f t="shared" si="171"/>
        <v>0</v>
      </c>
      <c r="PAZ225" s="47">
        <f t="shared" si="171"/>
        <v>0</v>
      </c>
      <c r="PBA225" s="47">
        <f t="shared" si="171"/>
        <v>0</v>
      </c>
      <c r="PBB225" s="47">
        <f t="shared" si="171"/>
        <v>0</v>
      </c>
      <c r="PBC225" s="47">
        <f t="shared" si="171"/>
        <v>0</v>
      </c>
      <c r="PBD225" s="47">
        <f t="shared" si="171"/>
        <v>0</v>
      </c>
      <c r="PBE225" s="47">
        <f t="shared" si="171"/>
        <v>0</v>
      </c>
      <c r="PBF225" s="47">
        <f t="shared" si="171"/>
        <v>0</v>
      </c>
      <c r="PBG225" s="47">
        <f t="shared" si="171"/>
        <v>0</v>
      </c>
      <c r="PBH225" s="47">
        <f t="shared" si="171"/>
        <v>0</v>
      </c>
      <c r="PBI225" s="47">
        <f t="shared" si="171"/>
        <v>0</v>
      </c>
      <c r="PBJ225" s="47">
        <f t="shared" si="171"/>
        <v>0</v>
      </c>
      <c r="PBK225" s="47">
        <f t="shared" si="171"/>
        <v>0</v>
      </c>
      <c r="PBL225" s="47">
        <f t="shared" si="171"/>
        <v>0</v>
      </c>
      <c r="PBM225" s="47">
        <f t="shared" si="171"/>
        <v>0</v>
      </c>
      <c r="PBN225" s="47">
        <f t="shared" si="171"/>
        <v>0</v>
      </c>
      <c r="PBO225" s="47">
        <f t="shared" si="171"/>
        <v>0</v>
      </c>
      <c r="PBP225" s="47">
        <f t="shared" si="171"/>
        <v>0</v>
      </c>
      <c r="PBQ225" s="47">
        <f t="shared" ref="PBQ225:PEB225" si="172">SUM(PBQ220:PBQ224)</f>
        <v>0</v>
      </c>
      <c r="PBR225" s="47">
        <f t="shared" si="172"/>
        <v>0</v>
      </c>
      <c r="PBS225" s="47">
        <f t="shared" si="172"/>
        <v>0</v>
      </c>
      <c r="PBT225" s="47">
        <f t="shared" si="172"/>
        <v>0</v>
      </c>
      <c r="PBU225" s="47">
        <f t="shared" si="172"/>
        <v>0</v>
      </c>
      <c r="PBV225" s="47">
        <f t="shared" si="172"/>
        <v>0</v>
      </c>
      <c r="PBW225" s="47">
        <f t="shared" si="172"/>
        <v>0</v>
      </c>
      <c r="PBX225" s="47">
        <f t="shared" si="172"/>
        <v>0</v>
      </c>
      <c r="PBY225" s="47">
        <f t="shared" si="172"/>
        <v>0</v>
      </c>
      <c r="PBZ225" s="47">
        <f t="shared" si="172"/>
        <v>0</v>
      </c>
      <c r="PCA225" s="47">
        <f t="shared" si="172"/>
        <v>0</v>
      </c>
      <c r="PCB225" s="47">
        <f t="shared" si="172"/>
        <v>0</v>
      </c>
      <c r="PCC225" s="47">
        <f t="shared" si="172"/>
        <v>0</v>
      </c>
      <c r="PCD225" s="47">
        <f t="shared" si="172"/>
        <v>0</v>
      </c>
      <c r="PCE225" s="47">
        <f t="shared" si="172"/>
        <v>0</v>
      </c>
      <c r="PCF225" s="47">
        <f t="shared" si="172"/>
        <v>0</v>
      </c>
      <c r="PCG225" s="47">
        <f t="shared" si="172"/>
        <v>0</v>
      </c>
      <c r="PCH225" s="47">
        <f t="shared" si="172"/>
        <v>0</v>
      </c>
      <c r="PCI225" s="47">
        <f t="shared" si="172"/>
        <v>0</v>
      </c>
      <c r="PCJ225" s="47">
        <f t="shared" si="172"/>
        <v>0</v>
      </c>
      <c r="PCK225" s="47">
        <f t="shared" si="172"/>
        <v>0</v>
      </c>
      <c r="PCL225" s="47">
        <f t="shared" si="172"/>
        <v>0</v>
      </c>
      <c r="PCM225" s="47">
        <f t="shared" si="172"/>
        <v>0</v>
      </c>
      <c r="PCN225" s="47">
        <f t="shared" si="172"/>
        <v>0</v>
      </c>
      <c r="PCO225" s="47">
        <f t="shared" si="172"/>
        <v>0</v>
      </c>
      <c r="PCP225" s="47">
        <f t="shared" si="172"/>
        <v>0</v>
      </c>
      <c r="PCQ225" s="47">
        <f t="shared" si="172"/>
        <v>0</v>
      </c>
      <c r="PCR225" s="47">
        <f t="shared" si="172"/>
        <v>0</v>
      </c>
      <c r="PCS225" s="47">
        <f t="shared" si="172"/>
        <v>0</v>
      </c>
      <c r="PCT225" s="47">
        <f t="shared" si="172"/>
        <v>0</v>
      </c>
      <c r="PCU225" s="47">
        <f t="shared" si="172"/>
        <v>0</v>
      </c>
      <c r="PCV225" s="47">
        <f t="shared" si="172"/>
        <v>0</v>
      </c>
      <c r="PCW225" s="47">
        <f t="shared" si="172"/>
        <v>0</v>
      </c>
      <c r="PCX225" s="47">
        <f t="shared" si="172"/>
        <v>0</v>
      </c>
      <c r="PCY225" s="47">
        <f t="shared" si="172"/>
        <v>0</v>
      </c>
      <c r="PCZ225" s="47">
        <f t="shared" si="172"/>
        <v>0</v>
      </c>
      <c r="PDA225" s="47">
        <f t="shared" si="172"/>
        <v>0</v>
      </c>
      <c r="PDB225" s="47">
        <f t="shared" si="172"/>
        <v>0</v>
      </c>
      <c r="PDC225" s="47">
        <f t="shared" si="172"/>
        <v>0</v>
      </c>
      <c r="PDD225" s="47">
        <f t="shared" si="172"/>
        <v>0</v>
      </c>
      <c r="PDE225" s="47">
        <f t="shared" si="172"/>
        <v>0</v>
      </c>
      <c r="PDF225" s="47">
        <f t="shared" si="172"/>
        <v>0</v>
      </c>
      <c r="PDG225" s="47">
        <f t="shared" si="172"/>
        <v>0</v>
      </c>
      <c r="PDH225" s="47">
        <f t="shared" si="172"/>
        <v>0</v>
      </c>
      <c r="PDI225" s="47">
        <f t="shared" si="172"/>
        <v>0</v>
      </c>
      <c r="PDJ225" s="47">
        <f t="shared" si="172"/>
        <v>0</v>
      </c>
      <c r="PDK225" s="47">
        <f t="shared" si="172"/>
        <v>0</v>
      </c>
      <c r="PDL225" s="47">
        <f t="shared" si="172"/>
        <v>0</v>
      </c>
      <c r="PDM225" s="47">
        <f t="shared" si="172"/>
        <v>0</v>
      </c>
      <c r="PDN225" s="47">
        <f t="shared" si="172"/>
        <v>0</v>
      </c>
      <c r="PDO225" s="47">
        <f t="shared" si="172"/>
        <v>0</v>
      </c>
      <c r="PDP225" s="47">
        <f t="shared" si="172"/>
        <v>0</v>
      </c>
      <c r="PDQ225" s="47">
        <f t="shared" si="172"/>
        <v>0</v>
      </c>
      <c r="PDR225" s="47">
        <f t="shared" si="172"/>
        <v>0</v>
      </c>
      <c r="PDS225" s="47">
        <f t="shared" si="172"/>
        <v>0</v>
      </c>
      <c r="PDT225" s="47">
        <f t="shared" si="172"/>
        <v>0</v>
      </c>
      <c r="PDU225" s="47">
        <f t="shared" si="172"/>
        <v>0</v>
      </c>
      <c r="PDV225" s="47">
        <f t="shared" si="172"/>
        <v>0</v>
      </c>
      <c r="PDW225" s="47">
        <f t="shared" si="172"/>
        <v>0</v>
      </c>
      <c r="PDX225" s="47">
        <f t="shared" si="172"/>
        <v>0</v>
      </c>
      <c r="PDY225" s="47">
        <f t="shared" si="172"/>
        <v>0</v>
      </c>
      <c r="PDZ225" s="47">
        <f t="shared" si="172"/>
        <v>0</v>
      </c>
      <c r="PEA225" s="47">
        <f t="shared" si="172"/>
        <v>0</v>
      </c>
      <c r="PEB225" s="47">
        <f t="shared" si="172"/>
        <v>0</v>
      </c>
      <c r="PEC225" s="47">
        <f t="shared" ref="PEC225:PGN225" si="173">SUM(PEC220:PEC224)</f>
        <v>0</v>
      </c>
      <c r="PED225" s="47">
        <f t="shared" si="173"/>
        <v>0</v>
      </c>
      <c r="PEE225" s="47">
        <f t="shared" si="173"/>
        <v>0</v>
      </c>
      <c r="PEF225" s="47">
        <f t="shared" si="173"/>
        <v>0</v>
      </c>
      <c r="PEG225" s="47">
        <f t="shared" si="173"/>
        <v>0</v>
      </c>
      <c r="PEH225" s="47">
        <f t="shared" si="173"/>
        <v>0</v>
      </c>
      <c r="PEI225" s="47">
        <f t="shared" si="173"/>
        <v>0</v>
      </c>
      <c r="PEJ225" s="47">
        <f t="shared" si="173"/>
        <v>0</v>
      </c>
      <c r="PEK225" s="47">
        <f t="shared" si="173"/>
        <v>0</v>
      </c>
      <c r="PEL225" s="47">
        <f t="shared" si="173"/>
        <v>0</v>
      </c>
      <c r="PEM225" s="47">
        <f t="shared" si="173"/>
        <v>0</v>
      </c>
      <c r="PEN225" s="47">
        <f t="shared" si="173"/>
        <v>0</v>
      </c>
      <c r="PEO225" s="47">
        <f t="shared" si="173"/>
        <v>0</v>
      </c>
      <c r="PEP225" s="47">
        <f t="shared" si="173"/>
        <v>0</v>
      </c>
      <c r="PEQ225" s="47">
        <f t="shared" si="173"/>
        <v>0</v>
      </c>
      <c r="PER225" s="47">
        <f t="shared" si="173"/>
        <v>0</v>
      </c>
      <c r="PES225" s="47">
        <f t="shared" si="173"/>
        <v>0</v>
      </c>
      <c r="PET225" s="47">
        <f t="shared" si="173"/>
        <v>0</v>
      </c>
      <c r="PEU225" s="47">
        <f t="shared" si="173"/>
        <v>0</v>
      </c>
      <c r="PEV225" s="47">
        <f t="shared" si="173"/>
        <v>0</v>
      </c>
      <c r="PEW225" s="47">
        <f t="shared" si="173"/>
        <v>0</v>
      </c>
      <c r="PEX225" s="47">
        <f t="shared" si="173"/>
        <v>0</v>
      </c>
      <c r="PEY225" s="47">
        <f t="shared" si="173"/>
        <v>0</v>
      </c>
      <c r="PEZ225" s="47">
        <f t="shared" si="173"/>
        <v>0</v>
      </c>
      <c r="PFA225" s="47">
        <f t="shared" si="173"/>
        <v>0</v>
      </c>
      <c r="PFB225" s="47">
        <f t="shared" si="173"/>
        <v>0</v>
      </c>
      <c r="PFC225" s="47">
        <f t="shared" si="173"/>
        <v>0</v>
      </c>
      <c r="PFD225" s="47">
        <f t="shared" si="173"/>
        <v>0</v>
      </c>
      <c r="PFE225" s="47">
        <f t="shared" si="173"/>
        <v>0</v>
      </c>
      <c r="PFF225" s="47">
        <f t="shared" si="173"/>
        <v>0</v>
      </c>
      <c r="PFG225" s="47">
        <f t="shared" si="173"/>
        <v>0</v>
      </c>
      <c r="PFH225" s="47">
        <f t="shared" si="173"/>
        <v>0</v>
      </c>
      <c r="PFI225" s="47">
        <f t="shared" si="173"/>
        <v>0</v>
      </c>
      <c r="PFJ225" s="47">
        <f t="shared" si="173"/>
        <v>0</v>
      </c>
      <c r="PFK225" s="47">
        <f t="shared" si="173"/>
        <v>0</v>
      </c>
      <c r="PFL225" s="47">
        <f t="shared" si="173"/>
        <v>0</v>
      </c>
      <c r="PFM225" s="47">
        <f t="shared" si="173"/>
        <v>0</v>
      </c>
      <c r="PFN225" s="47">
        <f t="shared" si="173"/>
        <v>0</v>
      </c>
      <c r="PFO225" s="47">
        <f t="shared" si="173"/>
        <v>0</v>
      </c>
      <c r="PFP225" s="47">
        <f t="shared" si="173"/>
        <v>0</v>
      </c>
      <c r="PFQ225" s="47">
        <f t="shared" si="173"/>
        <v>0</v>
      </c>
      <c r="PFR225" s="47">
        <f t="shared" si="173"/>
        <v>0</v>
      </c>
      <c r="PFS225" s="47">
        <f t="shared" si="173"/>
        <v>0</v>
      </c>
      <c r="PFT225" s="47">
        <f t="shared" si="173"/>
        <v>0</v>
      </c>
      <c r="PFU225" s="47">
        <f t="shared" si="173"/>
        <v>0</v>
      </c>
      <c r="PFV225" s="47">
        <f t="shared" si="173"/>
        <v>0</v>
      </c>
      <c r="PFW225" s="47">
        <f t="shared" si="173"/>
        <v>0</v>
      </c>
      <c r="PFX225" s="47">
        <f t="shared" si="173"/>
        <v>0</v>
      </c>
      <c r="PFY225" s="47">
        <f t="shared" si="173"/>
        <v>0</v>
      </c>
      <c r="PFZ225" s="47">
        <f t="shared" si="173"/>
        <v>0</v>
      </c>
      <c r="PGA225" s="47">
        <f t="shared" si="173"/>
        <v>0</v>
      </c>
      <c r="PGB225" s="47">
        <f t="shared" si="173"/>
        <v>0</v>
      </c>
      <c r="PGC225" s="47">
        <f t="shared" si="173"/>
        <v>0</v>
      </c>
      <c r="PGD225" s="47">
        <f t="shared" si="173"/>
        <v>0</v>
      </c>
      <c r="PGE225" s="47">
        <f t="shared" si="173"/>
        <v>0</v>
      </c>
      <c r="PGF225" s="47">
        <f t="shared" si="173"/>
        <v>0</v>
      </c>
      <c r="PGG225" s="47">
        <f t="shared" si="173"/>
        <v>0</v>
      </c>
      <c r="PGH225" s="47">
        <f t="shared" si="173"/>
        <v>0</v>
      </c>
      <c r="PGI225" s="47">
        <f t="shared" si="173"/>
        <v>0</v>
      </c>
      <c r="PGJ225" s="47">
        <f t="shared" si="173"/>
        <v>0</v>
      </c>
      <c r="PGK225" s="47">
        <f t="shared" si="173"/>
        <v>0</v>
      </c>
      <c r="PGL225" s="47">
        <f t="shared" si="173"/>
        <v>0</v>
      </c>
      <c r="PGM225" s="47">
        <f t="shared" si="173"/>
        <v>0</v>
      </c>
      <c r="PGN225" s="47">
        <f t="shared" si="173"/>
        <v>0</v>
      </c>
      <c r="PGO225" s="47">
        <f t="shared" ref="PGO225:PIZ225" si="174">SUM(PGO220:PGO224)</f>
        <v>0</v>
      </c>
      <c r="PGP225" s="47">
        <f t="shared" si="174"/>
        <v>0</v>
      </c>
      <c r="PGQ225" s="47">
        <f t="shared" si="174"/>
        <v>0</v>
      </c>
      <c r="PGR225" s="47">
        <f t="shared" si="174"/>
        <v>0</v>
      </c>
      <c r="PGS225" s="47">
        <f t="shared" si="174"/>
        <v>0</v>
      </c>
      <c r="PGT225" s="47">
        <f t="shared" si="174"/>
        <v>0</v>
      </c>
      <c r="PGU225" s="47">
        <f t="shared" si="174"/>
        <v>0</v>
      </c>
      <c r="PGV225" s="47">
        <f t="shared" si="174"/>
        <v>0</v>
      </c>
      <c r="PGW225" s="47">
        <f t="shared" si="174"/>
        <v>0</v>
      </c>
      <c r="PGX225" s="47">
        <f t="shared" si="174"/>
        <v>0</v>
      </c>
      <c r="PGY225" s="47">
        <f t="shared" si="174"/>
        <v>0</v>
      </c>
      <c r="PGZ225" s="47">
        <f t="shared" si="174"/>
        <v>0</v>
      </c>
      <c r="PHA225" s="47">
        <f t="shared" si="174"/>
        <v>0</v>
      </c>
      <c r="PHB225" s="47">
        <f t="shared" si="174"/>
        <v>0</v>
      </c>
      <c r="PHC225" s="47">
        <f t="shared" si="174"/>
        <v>0</v>
      </c>
      <c r="PHD225" s="47">
        <f t="shared" si="174"/>
        <v>0</v>
      </c>
      <c r="PHE225" s="47">
        <f t="shared" si="174"/>
        <v>0</v>
      </c>
      <c r="PHF225" s="47">
        <f t="shared" si="174"/>
        <v>0</v>
      </c>
      <c r="PHG225" s="47">
        <f t="shared" si="174"/>
        <v>0</v>
      </c>
      <c r="PHH225" s="47">
        <f t="shared" si="174"/>
        <v>0</v>
      </c>
      <c r="PHI225" s="47">
        <f t="shared" si="174"/>
        <v>0</v>
      </c>
      <c r="PHJ225" s="47">
        <f t="shared" si="174"/>
        <v>0</v>
      </c>
      <c r="PHK225" s="47">
        <f t="shared" si="174"/>
        <v>0</v>
      </c>
      <c r="PHL225" s="47">
        <f t="shared" si="174"/>
        <v>0</v>
      </c>
      <c r="PHM225" s="47">
        <f t="shared" si="174"/>
        <v>0</v>
      </c>
      <c r="PHN225" s="47">
        <f t="shared" si="174"/>
        <v>0</v>
      </c>
      <c r="PHO225" s="47">
        <f t="shared" si="174"/>
        <v>0</v>
      </c>
      <c r="PHP225" s="47">
        <f t="shared" si="174"/>
        <v>0</v>
      </c>
      <c r="PHQ225" s="47">
        <f t="shared" si="174"/>
        <v>0</v>
      </c>
      <c r="PHR225" s="47">
        <f t="shared" si="174"/>
        <v>0</v>
      </c>
      <c r="PHS225" s="47">
        <f t="shared" si="174"/>
        <v>0</v>
      </c>
      <c r="PHT225" s="47">
        <f t="shared" si="174"/>
        <v>0</v>
      </c>
      <c r="PHU225" s="47">
        <f t="shared" si="174"/>
        <v>0</v>
      </c>
      <c r="PHV225" s="47">
        <f t="shared" si="174"/>
        <v>0</v>
      </c>
      <c r="PHW225" s="47">
        <f t="shared" si="174"/>
        <v>0</v>
      </c>
      <c r="PHX225" s="47">
        <f t="shared" si="174"/>
        <v>0</v>
      </c>
      <c r="PHY225" s="47">
        <f t="shared" si="174"/>
        <v>0</v>
      </c>
      <c r="PHZ225" s="47">
        <f t="shared" si="174"/>
        <v>0</v>
      </c>
      <c r="PIA225" s="47">
        <f t="shared" si="174"/>
        <v>0</v>
      </c>
      <c r="PIB225" s="47">
        <f t="shared" si="174"/>
        <v>0</v>
      </c>
      <c r="PIC225" s="47">
        <f t="shared" si="174"/>
        <v>0</v>
      </c>
      <c r="PID225" s="47">
        <f t="shared" si="174"/>
        <v>0</v>
      </c>
      <c r="PIE225" s="47">
        <f t="shared" si="174"/>
        <v>0</v>
      </c>
      <c r="PIF225" s="47">
        <f t="shared" si="174"/>
        <v>0</v>
      </c>
      <c r="PIG225" s="47">
        <f t="shared" si="174"/>
        <v>0</v>
      </c>
      <c r="PIH225" s="47">
        <f t="shared" si="174"/>
        <v>0</v>
      </c>
      <c r="PII225" s="47">
        <f t="shared" si="174"/>
        <v>0</v>
      </c>
      <c r="PIJ225" s="47">
        <f t="shared" si="174"/>
        <v>0</v>
      </c>
      <c r="PIK225" s="47">
        <f t="shared" si="174"/>
        <v>0</v>
      </c>
      <c r="PIL225" s="47">
        <f t="shared" si="174"/>
        <v>0</v>
      </c>
      <c r="PIM225" s="47">
        <f t="shared" si="174"/>
        <v>0</v>
      </c>
      <c r="PIN225" s="47">
        <f t="shared" si="174"/>
        <v>0</v>
      </c>
      <c r="PIO225" s="47">
        <f t="shared" si="174"/>
        <v>0</v>
      </c>
      <c r="PIP225" s="47">
        <f t="shared" si="174"/>
        <v>0</v>
      </c>
      <c r="PIQ225" s="47">
        <f t="shared" si="174"/>
        <v>0</v>
      </c>
      <c r="PIR225" s="47">
        <f t="shared" si="174"/>
        <v>0</v>
      </c>
      <c r="PIS225" s="47">
        <f t="shared" si="174"/>
        <v>0</v>
      </c>
      <c r="PIT225" s="47">
        <f t="shared" si="174"/>
        <v>0</v>
      </c>
      <c r="PIU225" s="47">
        <f t="shared" si="174"/>
        <v>0</v>
      </c>
      <c r="PIV225" s="47">
        <f t="shared" si="174"/>
        <v>0</v>
      </c>
      <c r="PIW225" s="47">
        <f t="shared" si="174"/>
        <v>0</v>
      </c>
      <c r="PIX225" s="47">
        <f t="shared" si="174"/>
        <v>0</v>
      </c>
      <c r="PIY225" s="47">
        <f t="shared" si="174"/>
        <v>0</v>
      </c>
      <c r="PIZ225" s="47">
        <f t="shared" si="174"/>
        <v>0</v>
      </c>
      <c r="PJA225" s="47">
        <f t="shared" ref="PJA225:PLL225" si="175">SUM(PJA220:PJA224)</f>
        <v>0</v>
      </c>
      <c r="PJB225" s="47">
        <f t="shared" si="175"/>
        <v>0</v>
      </c>
      <c r="PJC225" s="47">
        <f t="shared" si="175"/>
        <v>0</v>
      </c>
      <c r="PJD225" s="47">
        <f t="shared" si="175"/>
        <v>0</v>
      </c>
      <c r="PJE225" s="47">
        <f t="shared" si="175"/>
        <v>0</v>
      </c>
      <c r="PJF225" s="47">
        <f t="shared" si="175"/>
        <v>0</v>
      </c>
      <c r="PJG225" s="47">
        <f t="shared" si="175"/>
        <v>0</v>
      </c>
      <c r="PJH225" s="47">
        <f t="shared" si="175"/>
        <v>0</v>
      </c>
      <c r="PJI225" s="47">
        <f t="shared" si="175"/>
        <v>0</v>
      </c>
      <c r="PJJ225" s="47">
        <f t="shared" si="175"/>
        <v>0</v>
      </c>
      <c r="PJK225" s="47">
        <f t="shared" si="175"/>
        <v>0</v>
      </c>
      <c r="PJL225" s="47">
        <f t="shared" si="175"/>
        <v>0</v>
      </c>
      <c r="PJM225" s="47">
        <f t="shared" si="175"/>
        <v>0</v>
      </c>
      <c r="PJN225" s="47">
        <f t="shared" si="175"/>
        <v>0</v>
      </c>
      <c r="PJO225" s="47">
        <f t="shared" si="175"/>
        <v>0</v>
      </c>
      <c r="PJP225" s="47">
        <f t="shared" si="175"/>
        <v>0</v>
      </c>
      <c r="PJQ225" s="47">
        <f t="shared" si="175"/>
        <v>0</v>
      </c>
      <c r="PJR225" s="47">
        <f t="shared" si="175"/>
        <v>0</v>
      </c>
      <c r="PJS225" s="47">
        <f t="shared" si="175"/>
        <v>0</v>
      </c>
      <c r="PJT225" s="47">
        <f t="shared" si="175"/>
        <v>0</v>
      </c>
      <c r="PJU225" s="47">
        <f t="shared" si="175"/>
        <v>0</v>
      </c>
      <c r="PJV225" s="47">
        <f t="shared" si="175"/>
        <v>0</v>
      </c>
      <c r="PJW225" s="47">
        <f t="shared" si="175"/>
        <v>0</v>
      </c>
      <c r="PJX225" s="47">
        <f t="shared" si="175"/>
        <v>0</v>
      </c>
      <c r="PJY225" s="47">
        <f t="shared" si="175"/>
        <v>0</v>
      </c>
      <c r="PJZ225" s="47">
        <f t="shared" si="175"/>
        <v>0</v>
      </c>
      <c r="PKA225" s="47">
        <f t="shared" si="175"/>
        <v>0</v>
      </c>
      <c r="PKB225" s="47">
        <f t="shared" si="175"/>
        <v>0</v>
      </c>
      <c r="PKC225" s="47">
        <f t="shared" si="175"/>
        <v>0</v>
      </c>
      <c r="PKD225" s="47">
        <f t="shared" si="175"/>
        <v>0</v>
      </c>
      <c r="PKE225" s="47">
        <f t="shared" si="175"/>
        <v>0</v>
      </c>
      <c r="PKF225" s="47">
        <f t="shared" si="175"/>
        <v>0</v>
      </c>
      <c r="PKG225" s="47">
        <f t="shared" si="175"/>
        <v>0</v>
      </c>
      <c r="PKH225" s="47">
        <f t="shared" si="175"/>
        <v>0</v>
      </c>
      <c r="PKI225" s="47">
        <f t="shared" si="175"/>
        <v>0</v>
      </c>
      <c r="PKJ225" s="47">
        <f t="shared" si="175"/>
        <v>0</v>
      </c>
      <c r="PKK225" s="47">
        <f t="shared" si="175"/>
        <v>0</v>
      </c>
      <c r="PKL225" s="47">
        <f t="shared" si="175"/>
        <v>0</v>
      </c>
      <c r="PKM225" s="47">
        <f t="shared" si="175"/>
        <v>0</v>
      </c>
      <c r="PKN225" s="47">
        <f t="shared" si="175"/>
        <v>0</v>
      </c>
      <c r="PKO225" s="47">
        <f t="shared" si="175"/>
        <v>0</v>
      </c>
      <c r="PKP225" s="47">
        <f t="shared" si="175"/>
        <v>0</v>
      </c>
      <c r="PKQ225" s="47">
        <f t="shared" si="175"/>
        <v>0</v>
      </c>
      <c r="PKR225" s="47">
        <f t="shared" si="175"/>
        <v>0</v>
      </c>
      <c r="PKS225" s="47">
        <f t="shared" si="175"/>
        <v>0</v>
      </c>
      <c r="PKT225" s="47">
        <f t="shared" si="175"/>
        <v>0</v>
      </c>
      <c r="PKU225" s="47">
        <f t="shared" si="175"/>
        <v>0</v>
      </c>
      <c r="PKV225" s="47">
        <f t="shared" si="175"/>
        <v>0</v>
      </c>
      <c r="PKW225" s="47">
        <f t="shared" si="175"/>
        <v>0</v>
      </c>
      <c r="PKX225" s="47">
        <f t="shared" si="175"/>
        <v>0</v>
      </c>
      <c r="PKY225" s="47">
        <f t="shared" si="175"/>
        <v>0</v>
      </c>
      <c r="PKZ225" s="47">
        <f t="shared" si="175"/>
        <v>0</v>
      </c>
      <c r="PLA225" s="47">
        <f t="shared" si="175"/>
        <v>0</v>
      </c>
      <c r="PLB225" s="47">
        <f t="shared" si="175"/>
        <v>0</v>
      </c>
      <c r="PLC225" s="47">
        <f t="shared" si="175"/>
        <v>0</v>
      </c>
      <c r="PLD225" s="47">
        <f t="shared" si="175"/>
        <v>0</v>
      </c>
      <c r="PLE225" s="47">
        <f t="shared" si="175"/>
        <v>0</v>
      </c>
      <c r="PLF225" s="47">
        <f t="shared" si="175"/>
        <v>0</v>
      </c>
      <c r="PLG225" s="47">
        <f t="shared" si="175"/>
        <v>0</v>
      </c>
      <c r="PLH225" s="47">
        <f t="shared" si="175"/>
        <v>0</v>
      </c>
      <c r="PLI225" s="47">
        <f t="shared" si="175"/>
        <v>0</v>
      </c>
      <c r="PLJ225" s="47">
        <f t="shared" si="175"/>
        <v>0</v>
      </c>
      <c r="PLK225" s="47">
        <f t="shared" si="175"/>
        <v>0</v>
      </c>
      <c r="PLL225" s="47">
        <f t="shared" si="175"/>
        <v>0</v>
      </c>
      <c r="PLM225" s="47">
        <f t="shared" ref="PLM225:PNX225" si="176">SUM(PLM220:PLM224)</f>
        <v>0</v>
      </c>
      <c r="PLN225" s="47">
        <f t="shared" si="176"/>
        <v>0</v>
      </c>
      <c r="PLO225" s="47">
        <f t="shared" si="176"/>
        <v>0</v>
      </c>
      <c r="PLP225" s="47">
        <f t="shared" si="176"/>
        <v>0</v>
      </c>
      <c r="PLQ225" s="47">
        <f t="shared" si="176"/>
        <v>0</v>
      </c>
      <c r="PLR225" s="47">
        <f t="shared" si="176"/>
        <v>0</v>
      </c>
      <c r="PLS225" s="47">
        <f t="shared" si="176"/>
        <v>0</v>
      </c>
      <c r="PLT225" s="47">
        <f t="shared" si="176"/>
        <v>0</v>
      </c>
      <c r="PLU225" s="47">
        <f t="shared" si="176"/>
        <v>0</v>
      </c>
      <c r="PLV225" s="47">
        <f t="shared" si="176"/>
        <v>0</v>
      </c>
      <c r="PLW225" s="47">
        <f t="shared" si="176"/>
        <v>0</v>
      </c>
      <c r="PLX225" s="47">
        <f t="shared" si="176"/>
        <v>0</v>
      </c>
      <c r="PLY225" s="47">
        <f t="shared" si="176"/>
        <v>0</v>
      </c>
      <c r="PLZ225" s="47">
        <f t="shared" si="176"/>
        <v>0</v>
      </c>
      <c r="PMA225" s="47">
        <f t="shared" si="176"/>
        <v>0</v>
      </c>
      <c r="PMB225" s="47">
        <f t="shared" si="176"/>
        <v>0</v>
      </c>
      <c r="PMC225" s="47">
        <f t="shared" si="176"/>
        <v>0</v>
      </c>
      <c r="PMD225" s="47">
        <f t="shared" si="176"/>
        <v>0</v>
      </c>
      <c r="PME225" s="47">
        <f t="shared" si="176"/>
        <v>0</v>
      </c>
      <c r="PMF225" s="47">
        <f t="shared" si="176"/>
        <v>0</v>
      </c>
      <c r="PMG225" s="47">
        <f t="shared" si="176"/>
        <v>0</v>
      </c>
      <c r="PMH225" s="47">
        <f t="shared" si="176"/>
        <v>0</v>
      </c>
      <c r="PMI225" s="47">
        <f t="shared" si="176"/>
        <v>0</v>
      </c>
      <c r="PMJ225" s="47">
        <f t="shared" si="176"/>
        <v>0</v>
      </c>
      <c r="PMK225" s="47">
        <f t="shared" si="176"/>
        <v>0</v>
      </c>
      <c r="PML225" s="47">
        <f t="shared" si="176"/>
        <v>0</v>
      </c>
      <c r="PMM225" s="47">
        <f t="shared" si="176"/>
        <v>0</v>
      </c>
      <c r="PMN225" s="47">
        <f t="shared" si="176"/>
        <v>0</v>
      </c>
      <c r="PMO225" s="47">
        <f t="shared" si="176"/>
        <v>0</v>
      </c>
      <c r="PMP225" s="47">
        <f t="shared" si="176"/>
        <v>0</v>
      </c>
      <c r="PMQ225" s="47">
        <f t="shared" si="176"/>
        <v>0</v>
      </c>
      <c r="PMR225" s="47">
        <f t="shared" si="176"/>
        <v>0</v>
      </c>
      <c r="PMS225" s="47">
        <f t="shared" si="176"/>
        <v>0</v>
      </c>
      <c r="PMT225" s="47">
        <f t="shared" si="176"/>
        <v>0</v>
      </c>
      <c r="PMU225" s="47">
        <f t="shared" si="176"/>
        <v>0</v>
      </c>
      <c r="PMV225" s="47">
        <f t="shared" si="176"/>
        <v>0</v>
      </c>
      <c r="PMW225" s="47">
        <f t="shared" si="176"/>
        <v>0</v>
      </c>
      <c r="PMX225" s="47">
        <f t="shared" si="176"/>
        <v>0</v>
      </c>
      <c r="PMY225" s="47">
        <f t="shared" si="176"/>
        <v>0</v>
      </c>
      <c r="PMZ225" s="47">
        <f t="shared" si="176"/>
        <v>0</v>
      </c>
      <c r="PNA225" s="47">
        <f t="shared" si="176"/>
        <v>0</v>
      </c>
      <c r="PNB225" s="47">
        <f t="shared" si="176"/>
        <v>0</v>
      </c>
      <c r="PNC225" s="47">
        <f t="shared" si="176"/>
        <v>0</v>
      </c>
      <c r="PND225" s="47">
        <f t="shared" si="176"/>
        <v>0</v>
      </c>
      <c r="PNE225" s="47">
        <f t="shared" si="176"/>
        <v>0</v>
      </c>
      <c r="PNF225" s="47">
        <f t="shared" si="176"/>
        <v>0</v>
      </c>
      <c r="PNG225" s="47">
        <f t="shared" si="176"/>
        <v>0</v>
      </c>
      <c r="PNH225" s="47">
        <f t="shared" si="176"/>
        <v>0</v>
      </c>
      <c r="PNI225" s="47">
        <f t="shared" si="176"/>
        <v>0</v>
      </c>
      <c r="PNJ225" s="47">
        <f t="shared" si="176"/>
        <v>0</v>
      </c>
      <c r="PNK225" s="47">
        <f t="shared" si="176"/>
        <v>0</v>
      </c>
      <c r="PNL225" s="47">
        <f t="shared" si="176"/>
        <v>0</v>
      </c>
      <c r="PNM225" s="47">
        <f t="shared" si="176"/>
        <v>0</v>
      </c>
      <c r="PNN225" s="47">
        <f t="shared" si="176"/>
        <v>0</v>
      </c>
      <c r="PNO225" s="47">
        <f t="shared" si="176"/>
        <v>0</v>
      </c>
      <c r="PNP225" s="47">
        <f t="shared" si="176"/>
        <v>0</v>
      </c>
      <c r="PNQ225" s="47">
        <f t="shared" si="176"/>
        <v>0</v>
      </c>
      <c r="PNR225" s="47">
        <f t="shared" si="176"/>
        <v>0</v>
      </c>
      <c r="PNS225" s="47">
        <f t="shared" si="176"/>
        <v>0</v>
      </c>
      <c r="PNT225" s="47">
        <f t="shared" si="176"/>
        <v>0</v>
      </c>
      <c r="PNU225" s="47">
        <f t="shared" si="176"/>
        <v>0</v>
      </c>
      <c r="PNV225" s="47">
        <f t="shared" si="176"/>
        <v>0</v>
      </c>
      <c r="PNW225" s="47">
        <f t="shared" si="176"/>
        <v>0</v>
      </c>
      <c r="PNX225" s="47">
        <f t="shared" si="176"/>
        <v>0</v>
      </c>
      <c r="PNY225" s="47">
        <f t="shared" ref="PNY225:PQJ225" si="177">SUM(PNY220:PNY224)</f>
        <v>0</v>
      </c>
      <c r="PNZ225" s="47">
        <f t="shared" si="177"/>
        <v>0</v>
      </c>
      <c r="POA225" s="47">
        <f t="shared" si="177"/>
        <v>0</v>
      </c>
      <c r="POB225" s="47">
        <f t="shared" si="177"/>
        <v>0</v>
      </c>
      <c r="POC225" s="47">
        <f t="shared" si="177"/>
        <v>0</v>
      </c>
      <c r="POD225" s="47">
        <f t="shared" si="177"/>
        <v>0</v>
      </c>
      <c r="POE225" s="47">
        <f t="shared" si="177"/>
        <v>0</v>
      </c>
      <c r="POF225" s="47">
        <f t="shared" si="177"/>
        <v>0</v>
      </c>
      <c r="POG225" s="47">
        <f t="shared" si="177"/>
        <v>0</v>
      </c>
      <c r="POH225" s="47">
        <f t="shared" si="177"/>
        <v>0</v>
      </c>
      <c r="POI225" s="47">
        <f t="shared" si="177"/>
        <v>0</v>
      </c>
      <c r="POJ225" s="47">
        <f t="shared" si="177"/>
        <v>0</v>
      </c>
      <c r="POK225" s="47">
        <f t="shared" si="177"/>
        <v>0</v>
      </c>
      <c r="POL225" s="47">
        <f t="shared" si="177"/>
        <v>0</v>
      </c>
      <c r="POM225" s="47">
        <f t="shared" si="177"/>
        <v>0</v>
      </c>
      <c r="PON225" s="47">
        <f t="shared" si="177"/>
        <v>0</v>
      </c>
      <c r="POO225" s="47">
        <f t="shared" si="177"/>
        <v>0</v>
      </c>
      <c r="POP225" s="47">
        <f t="shared" si="177"/>
        <v>0</v>
      </c>
      <c r="POQ225" s="47">
        <f t="shared" si="177"/>
        <v>0</v>
      </c>
      <c r="POR225" s="47">
        <f t="shared" si="177"/>
        <v>0</v>
      </c>
      <c r="POS225" s="47">
        <f t="shared" si="177"/>
        <v>0</v>
      </c>
      <c r="POT225" s="47">
        <f t="shared" si="177"/>
        <v>0</v>
      </c>
      <c r="POU225" s="47">
        <f t="shared" si="177"/>
        <v>0</v>
      </c>
      <c r="POV225" s="47">
        <f t="shared" si="177"/>
        <v>0</v>
      </c>
      <c r="POW225" s="47">
        <f t="shared" si="177"/>
        <v>0</v>
      </c>
      <c r="POX225" s="47">
        <f t="shared" si="177"/>
        <v>0</v>
      </c>
      <c r="POY225" s="47">
        <f t="shared" si="177"/>
        <v>0</v>
      </c>
      <c r="POZ225" s="47">
        <f t="shared" si="177"/>
        <v>0</v>
      </c>
      <c r="PPA225" s="47">
        <f t="shared" si="177"/>
        <v>0</v>
      </c>
      <c r="PPB225" s="47">
        <f t="shared" si="177"/>
        <v>0</v>
      </c>
      <c r="PPC225" s="47">
        <f t="shared" si="177"/>
        <v>0</v>
      </c>
      <c r="PPD225" s="47">
        <f t="shared" si="177"/>
        <v>0</v>
      </c>
      <c r="PPE225" s="47">
        <f t="shared" si="177"/>
        <v>0</v>
      </c>
      <c r="PPF225" s="47">
        <f t="shared" si="177"/>
        <v>0</v>
      </c>
      <c r="PPG225" s="47">
        <f t="shared" si="177"/>
        <v>0</v>
      </c>
      <c r="PPH225" s="47">
        <f t="shared" si="177"/>
        <v>0</v>
      </c>
      <c r="PPI225" s="47">
        <f t="shared" si="177"/>
        <v>0</v>
      </c>
      <c r="PPJ225" s="47">
        <f t="shared" si="177"/>
        <v>0</v>
      </c>
      <c r="PPK225" s="47">
        <f t="shared" si="177"/>
        <v>0</v>
      </c>
      <c r="PPL225" s="47">
        <f t="shared" si="177"/>
        <v>0</v>
      </c>
      <c r="PPM225" s="47">
        <f t="shared" si="177"/>
        <v>0</v>
      </c>
      <c r="PPN225" s="47">
        <f t="shared" si="177"/>
        <v>0</v>
      </c>
      <c r="PPO225" s="47">
        <f t="shared" si="177"/>
        <v>0</v>
      </c>
      <c r="PPP225" s="47">
        <f t="shared" si="177"/>
        <v>0</v>
      </c>
      <c r="PPQ225" s="47">
        <f t="shared" si="177"/>
        <v>0</v>
      </c>
      <c r="PPR225" s="47">
        <f t="shared" si="177"/>
        <v>0</v>
      </c>
      <c r="PPS225" s="47">
        <f t="shared" si="177"/>
        <v>0</v>
      </c>
      <c r="PPT225" s="47">
        <f t="shared" si="177"/>
        <v>0</v>
      </c>
      <c r="PPU225" s="47">
        <f t="shared" si="177"/>
        <v>0</v>
      </c>
      <c r="PPV225" s="47">
        <f t="shared" si="177"/>
        <v>0</v>
      </c>
      <c r="PPW225" s="47">
        <f t="shared" si="177"/>
        <v>0</v>
      </c>
      <c r="PPX225" s="47">
        <f t="shared" si="177"/>
        <v>0</v>
      </c>
      <c r="PPY225" s="47">
        <f t="shared" si="177"/>
        <v>0</v>
      </c>
      <c r="PPZ225" s="47">
        <f t="shared" si="177"/>
        <v>0</v>
      </c>
      <c r="PQA225" s="47">
        <f t="shared" si="177"/>
        <v>0</v>
      </c>
      <c r="PQB225" s="47">
        <f t="shared" si="177"/>
        <v>0</v>
      </c>
      <c r="PQC225" s="47">
        <f t="shared" si="177"/>
        <v>0</v>
      </c>
      <c r="PQD225" s="47">
        <f t="shared" si="177"/>
        <v>0</v>
      </c>
      <c r="PQE225" s="47">
        <f t="shared" si="177"/>
        <v>0</v>
      </c>
      <c r="PQF225" s="47">
        <f t="shared" si="177"/>
        <v>0</v>
      </c>
      <c r="PQG225" s="47">
        <f t="shared" si="177"/>
        <v>0</v>
      </c>
      <c r="PQH225" s="47">
        <f t="shared" si="177"/>
        <v>0</v>
      </c>
      <c r="PQI225" s="47">
        <f t="shared" si="177"/>
        <v>0</v>
      </c>
      <c r="PQJ225" s="47">
        <f t="shared" si="177"/>
        <v>0</v>
      </c>
      <c r="PQK225" s="47">
        <f t="shared" ref="PQK225:PSV225" si="178">SUM(PQK220:PQK224)</f>
        <v>0</v>
      </c>
      <c r="PQL225" s="47">
        <f t="shared" si="178"/>
        <v>0</v>
      </c>
      <c r="PQM225" s="47">
        <f t="shared" si="178"/>
        <v>0</v>
      </c>
      <c r="PQN225" s="47">
        <f t="shared" si="178"/>
        <v>0</v>
      </c>
      <c r="PQO225" s="47">
        <f t="shared" si="178"/>
        <v>0</v>
      </c>
      <c r="PQP225" s="47">
        <f t="shared" si="178"/>
        <v>0</v>
      </c>
      <c r="PQQ225" s="47">
        <f t="shared" si="178"/>
        <v>0</v>
      </c>
      <c r="PQR225" s="47">
        <f t="shared" si="178"/>
        <v>0</v>
      </c>
      <c r="PQS225" s="47">
        <f t="shared" si="178"/>
        <v>0</v>
      </c>
      <c r="PQT225" s="47">
        <f t="shared" si="178"/>
        <v>0</v>
      </c>
      <c r="PQU225" s="47">
        <f t="shared" si="178"/>
        <v>0</v>
      </c>
      <c r="PQV225" s="47">
        <f t="shared" si="178"/>
        <v>0</v>
      </c>
      <c r="PQW225" s="47">
        <f t="shared" si="178"/>
        <v>0</v>
      </c>
      <c r="PQX225" s="47">
        <f t="shared" si="178"/>
        <v>0</v>
      </c>
      <c r="PQY225" s="47">
        <f t="shared" si="178"/>
        <v>0</v>
      </c>
      <c r="PQZ225" s="47">
        <f t="shared" si="178"/>
        <v>0</v>
      </c>
      <c r="PRA225" s="47">
        <f t="shared" si="178"/>
        <v>0</v>
      </c>
      <c r="PRB225" s="47">
        <f t="shared" si="178"/>
        <v>0</v>
      </c>
      <c r="PRC225" s="47">
        <f t="shared" si="178"/>
        <v>0</v>
      </c>
      <c r="PRD225" s="47">
        <f t="shared" si="178"/>
        <v>0</v>
      </c>
      <c r="PRE225" s="47">
        <f t="shared" si="178"/>
        <v>0</v>
      </c>
      <c r="PRF225" s="47">
        <f t="shared" si="178"/>
        <v>0</v>
      </c>
      <c r="PRG225" s="47">
        <f t="shared" si="178"/>
        <v>0</v>
      </c>
      <c r="PRH225" s="47">
        <f t="shared" si="178"/>
        <v>0</v>
      </c>
      <c r="PRI225" s="47">
        <f t="shared" si="178"/>
        <v>0</v>
      </c>
      <c r="PRJ225" s="47">
        <f t="shared" si="178"/>
        <v>0</v>
      </c>
      <c r="PRK225" s="47">
        <f t="shared" si="178"/>
        <v>0</v>
      </c>
      <c r="PRL225" s="47">
        <f t="shared" si="178"/>
        <v>0</v>
      </c>
      <c r="PRM225" s="47">
        <f t="shared" si="178"/>
        <v>0</v>
      </c>
      <c r="PRN225" s="47">
        <f t="shared" si="178"/>
        <v>0</v>
      </c>
      <c r="PRO225" s="47">
        <f t="shared" si="178"/>
        <v>0</v>
      </c>
      <c r="PRP225" s="47">
        <f t="shared" si="178"/>
        <v>0</v>
      </c>
      <c r="PRQ225" s="47">
        <f t="shared" si="178"/>
        <v>0</v>
      </c>
      <c r="PRR225" s="47">
        <f t="shared" si="178"/>
        <v>0</v>
      </c>
      <c r="PRS225" s="47">
        <f t="shared" si="178"/>
        <v>0</v>
      </c>
      <c r="PRT225" s="47">
        <f t="shared" si="178"/>
        <v>0</v>
      </c>
      <c r="PRU225" s="47">
        <f t="shared" si="178"/>
        <v>0</v>
      </c>
      <c r="PRV225" s="47">
        <f t="shared" si="178"/>
        <v>0</v>
      </c>
      <c r="PRW225" s="47">
        <f t="shared" si="178"/>
        <v>0</v>
      </c>
      <c r="PRX225" s="47">
        <f t="shared" si="178"/>
        <v>0</v>
      </c>
      <c r="PRY225" s="47">
        <f t="shared" si="178"/>
        <v>0</v>
      </c>
      <c r="PRZ225" s="47">
        <f t="shared" si="178"/>
        <v>0</v>
      </c>
      <c r="PSA225" s="47">
        <f t="shared" si="178"/>
        <v>0</v>
      </c>
      <c r="PSB225" s="47">
        <f t="shared" si="178"/>
        <v>0</v>
      </c>
      <c r="PSC225" s="47">
        <f t="shared" si="178"/>
        <v>0</v>
      </c>
      <c r="PSD225" s="47">
        <f t="shared" si="178"/>
        <v>0</v>
      </c>
      <c r="PSE225" s="47">
        <f t="shared" si="178"/>
        <v>0</v>
      </c>
      <c r="PSF225" s="47">
        <f t="shared" si="178"/>
        <v>0</v>
      </c>
      <c r="PSG225" s="47">
        <f t="shared" si="178"/>
        <v>0</v>
      </c>
      <c r="PSH225" s="47">
        <f t="shared" si="178"/>
        <v>0</v>
      </c>
      <c r="PSI225" s="47">
        <f t="shared" si="178"/>
        <v>0</v>
      </c>
      <c r="PSJ225" s="47">
        <f t="shared" si="178"/>
        <v>0</v>
      </c>
      <c r="PSK225" s="47">
        <f t="shared" si="178"/>
        <v>0</v>
      </c>
      <c r="PSL225" s="47">
        <f t="shared" si="178"/>
        <v>0</v>
      </c>
      <c r="PSM225" s="47">
        <f t="shared" si="178"/>
        <v>0</v>
      </c>
      <c r="PSN225" s="47">
        <f t="shared" si="178"/>
        <v>0</v>
      </c>
      <c r="PSO225" s="47">
        <f t="shared" si="178"/>
        <v>0</v>
      </c>
      <c r="PSP225" s="47">
        <f t="shared" si="178"/>
        <v>0</v>
      </c>
      <c r="PSQ225" s="47">
        <f t="shared" si="178"/>
        <v>0</v>
      </c>
      <c r="PSR225" s="47">
        <f t="shared" si="178"/>
        <v>0</v>
      </c>
      <c r="PSS225" s="47">
        <f t="shared" si="178"/>
        <v>0</v>
      </c>
      <c r="PST225" s="47">
        <f t="shared" si="178"/>
        <v>0</v>
      </c>
      <c r="PSU225" s="47">
        <f t="shared" si="178"/>
        <v>0</v>
      </c>
      <c r="PSV225" s="47">
        <f t="shared" si="178"/>
        <v>0</v>
      </c>
      <c r="PSW225" s="47">
        <f t="shared" ref="PSW225:PVH225" si="179">SUM(PSW220:PSW224)</f>
        <v>0</v>
      </c>
      <c r="PSX225" s="47">
        <f t="shared" si="179"/>
        <v>0</v>
      </c>
      <c r="PSY225" s="47">
        <f t="shared" si="179"/>
        <v>0</v>
      </c>
      <c r="PSZ225" s="47">
        <f t="shared" si="179"/>
        <v>0</v>
      </c>
      <c r="PTA225" s="47">
        <f t="shared" si="179"/>
        <v>0</v>
      </c>
      <c r="PTB225" s="47">
        <f t="shared" si="179"/>
        <v>0</v>
      </c>
      <c r="PTC225" s="47">
        <f t="shared" si="179"/>
        <v>0</v>
      </c>
      <c r="PTD225" s="47">
        <f t="shared" si="179"/>
        <v>0</v>
      </c>
      <c r="PTE225" s="47">
        <f t="shared" si="179"/>
        <v>0</v>
      </c>
      <c r="PTF225" s="47">
        <f t="shared" si="179"/>
        <v>0</v>
      </c>
      <c r="PTG225" s="47">
        <f t="shared" si="179"/>
        <v>0</v>
      </c>
      <c r="PTH225" s="47">
        <f t="shared" si="179"/>
        <v>0</v>
      </c>
      <c r="PTI225" s="47">
        <f t="shared" si="179"/>
        <v>0</v>
      </c>
      <c r="PTJ225" s="47">
        <f t="shared" si="179"/>
        <v>0</v>
      </c>
      <c r="PTK225" s="47">
        <f t="shared" si="179"/>
        <v>0</v>
      </c>
      <c r="PTL225" s="47">
        <f t="shared" si="179"/>
        <v>0</v>
      </c>
      <c r="PTM225" s="47">
        <f t="shared" si="179"/>
        <v>0</v>
      </c>
      <c r="PTN225" s="47">
        <f t="shared" si="179"/>
        <v>0</v>
      </c>
      <c r="PTO225" s="47">
        <f t="shared" si="179"/>
        <v>0</v>
      </c>
      <c r="PTP225" s="47">
        <f t="shared" si="179"/>
        <v>0</v>
      </c>
      <c r="PTQ225" s="47">
        <f t="shared" si="179"/>
        <v>0</v>
      </c>
      <c r="PTR225" s="47">
        <f t="shared" si="179"/>
        <v>0</v>
      </c>
      <c r="PTS225" s="47">
        <f t="shared" si="179"/>
        <v>0</v>
      </c>
      <c r="PTT225" s="47">
        <f t="shared" si="179"/>
        <v>0</v>
      </c>
      <c r="PTU225" s="47">
        <f t="shared" si="179"/>
        <v>0</v>
      </c>
      <c r="PTV225" s="47">
        <f t="shared" si="179"/>
        <v>0</v>
      </c>
      <c r="PTW225" s="47">
        <f t="shared" si="179"/>
        <v>0</v>
      </c>
      <c r="PTX225" s="47">
        <f t="shared" si="179"/>
        <v>0</v>
      </c>
      <c r="PTY225" s="47">
        <f t="shared" si="179"/>
        <v>0</v>
      </c>
      <c r="PTZ225" s="47">
        <f t="shared" si="179"/>
        <v>0</v>
      </c>
      <c r="PUA225" s="47">
        <f t="shared" si="179"/>
        <v>0</v>
      </c>
      <c r="PUB225" s="47">
        <f t="shared" si="179"/>
        <v>0</v>
      </c>
      <c r="PUC225" s="47">
        <f t="shared" si="179"/>
        <v>0</v>
      </c>
      <c r="PUD225" s="47">
        <f t="shared" si="179"/>
        <v>0</v>
      </c>
      <c r="PUE225" s="47">
        <f t="shared" si="179"/>
        <v>0</v>
      </c>
      <c r="PUF225" s="47">
        <f t="shared" si="179"/>
        <v>0</v>
      </c>
      <c r="PUG225" s="47">
        <f t="shared" si="179"/>
        <v>0</v>
      </c>
      <c r="PUH225" s="47">
        <f t="shared" si="179"/>
        <v>0</v>
      </c>
      <c r="PUI225" s="47">
        <f t="shared" si="179"/>
        <v>0</v>
      </c>
      <c r="PUJ225" s="47">
        <f t="shared" si="179"/>
        <v>0</v>
      </c>
      <c r="PUK225" s="47">
        <f t="shared" si="179"/>
        <v>0</v>
      </c>
      <c r="PUL225" s="47">
        <f t="shared" si="179"/>
        <v>0</v>
      </c>
      <c r="PUM225" s="47">
        <f t="shared" si="179"/>
        <v>0</v>
      </c>
      <c r="PUN225" s="47">
        <f t="shared" si="179"/>
        <v>0</v>
      </c>
      <c r="PUO225" s="47">
        <f t="shared" si="179"/>
        <v>0</v>
      </c>
      <c r="PUP225" s="47">
        <f t="shared" si="179"/>
        <v>0</v>
      </c>
      <c r="PUQ225" s="47">
        <f t="shared" si="179"/>
        <v>0</v>
      </c>
      <c r="PUR225" s="47">
        <f t="shared" si="179"/>
        <v>0</v>
      </c>
      <c r="PUS225" s="47">
        <f t="shared" si="179"/>
        <v>0</v>
      </c>
      <c r="PUT225" s="47">
        <f t="shared" si="179"/>
        <v>0</v>
      </c>
      <c r="PUU225" s="47">
        <f t="shared" si="179"/>
        <v>0</v>
      </c>
      <c r="PUV225" s="47">
        <f t="shared" si="179"/>
        <v>0</v>
      </c>
      <c r="PUW225" s="47">
        <f t="shared" si="179"/>
        <v>0</v>
      </c>
      <c r="PUX225" s="47">
        <f t="shared" si="179"/>
        <v>0</v>
      </c>
      <c r="PUY225" s="47">
        <f t="shared" si="179"/>
        <v>0</v>
      </c>
      <c r="PUZ225" s="47">
        <f t="shared" si="179"/>
        <v>0</v>
      </c>
      <c r="PVA225" s="47">
        <f t="shared" si="179"/>
        <v>0</v>
      </c>
      <c r="PVB225" s="47">
        <f t="shared" si="179"/>
        <v>0</v>
      </c>
      <c r="PVC225" s="47">
        <f t="shared" si="179"/>
        <v>0</v>
      </c>
      <c r="PVD225" s="47">
        <f t="shared" si="179"/>
        <v>0</v>
      </c>
      <c r="PVE225" s="47">
        <f t="shared" si="179"/>
        <v>0</v>
      </c>
      <c r="PVF225" s="47">
        <f t="shared" si="179"/>
        <v>0</v>
      </c>
      <c r="PVG225" s="47">
        <f t="shared" si="179"/>
        <v>0</v>
      </c>
      <c r="PVH225" s="47">
        <f t="shared" si="179"/>
        <v>0</v>
      </c>
      <c r="PVI225" s="47">
        <f t="shared" ref="PVI225:PXT225" si="180">SUM(PVI220:PVI224)</f>
        <v>0</v>
      </c>
      <c r="PVJ225" s="47">
        <f t="shared" si="180"/>
        <v>0</v>
      </c>
      <c r="PVK225" s="47">
        <f t="shared" si="180"/>
        <v>0</v>
      </c>
      <c r="PVL225" s="47">
        <f t="shared" si="180"/>
        <v>0</v>
      </c>
      <c r="PVM225" s="47">
        <f t="shared" si="180"/>
        <v>0</v>
      </c>
      <c r="PVN225" s="47">
        <f t="shared" si="180"/>
        <v>0</v>
      </c>
      <c r="PVO225" s="47">
        <f t="shared" si="180"/>
        <v>0</v>
      </c>
      <c r="PVP225" s="47">
        <f t="shared" si="180"/>
        <v>0</v>
      </c>
      <c r="PVQ225" s="47">
        <f t="shared" si="180"/>
        <v>0</v>
      </c>
      <c r="PVR225" s="47">
        <f t="shared" si="180"/>
        <v>0</v>
      </c>
      <c r="PVS225" s="47">
        <f t="shared" si="180"/>
        <v>0</v>
      </c>
      <c r="PVT225" s="47">
        <f t="shared" si="180"/>
        <v>0</v>
      </c>
      <c r="PVU225" s="47">
        <f t="shared" si="180"/>
        <v>0</v>
      </c>
      <c r="PVV225" s="47">
        <f t="shared" si="180"/>
        <v>0</v>
      </c>
      <c r="PVW225" s="47">
        <f t="shared" si="180"/>
        <v>0</v>
      </c>
      <c r="PVX225" s="47">
        <f t="shared" si="180"/>
        <v>0</v>
      </c>
      <c r="PVY225" s="47">
        <f t="shared" si="180"/>
        <v>0</v>
      </c>
      <c r="PVZ225" s="47">
        <f t="shared" si="180"/>
        <v>0</v>
      </c>
      <c r="PWA225" s="47">
        <f t="shared" si="180"/>
        <v>0</v>
      </c>
      <c r="PWB225" s="47">
        <f t="shared" si="180"/>
        <v>0</v>
      </c>
      <c r="PWC225" s="47">
        <f t="shared" si="180"/>
        <v>0</v>
      </c>
      <c r="PWD225" s="47">
        <f t="shared" si="180"/>
        <v>0</v>
      </c>
      <c r="PWE225" s="47">
        <f t="shared" si="180"/>
        <v>0</v>
      </c>
      <c r="PWF225" s="47">
        <f t="shared" si="180"/>
        <v>0</v>
      </c>
      <c r="PWG225" s="47">
        <f t="shared" si="180"/>
        <v>0</v>
      </c>
      <c r="PWH225" s="47">
        <f t="shared" si="180"/>
        <v>0</v>
      </c>
      <c r="PWI225" s="47">
        <f t="shared" si="180"/>
        <v>0</v>
      </c>
      <c r="PWJ225" s="47">
        <f t="shared" si="180"/>
        <v>0</v>
      </c>
      <c r="PWK225" s="47">
        <f t="shared" si="180"/>
        <v>0</v>
      </c>
      <c r="PWL225" s="47">
        <f t="shared" si="180"/>
        <v>0</v>
      </c>
      <c r="PWM225" s="47">
        <f t="shared" si="180"/>
        <v>0</v>
      </c>
      <c r="PWN225" s="47">
        <f t="shared" si="180"/>
        <v>0</v>
      </c>
      <c r="PWO225" s="47">
        <f t="shared" si="180"/>
        <v>0</v>
      </c>
      <c r="PWP225" s="47">
        <f t="shared" si="180"/>
        <v>0</v>
      </c>
      <c r="PWQ225" s="47">
        <f t="shared" si="180"/>
        <v>0</v>
      </c>
      <c r="PWR225" s="47">
        <f t="shared" si="180"/>
        <v>0</v>
      </c>
      <c r="PWS225" s="47">
        <f t="shared" si="180"/>
        <v>0</v>
      </c>
      <c r="PWT225" s="47">
        <f t="shared" si="180"/>
        <v>0</v>
      </c>
      <c r="PWU225" s="47">
        <f t="shared" si="180"/>
        <v>0</v>
      </c>
      <c r="PWV225" s="47">
        <f t="shared" si="180"/>
        <v>0</v>
      </c>
      <c r="PWW225" s="47">
        <f t="shared" si="180"/>
        <v>0</v>
      </c>
      <c r="PWX225" s="47">
        <f t="shared" si="180"/>
        <v>0</v>
      </c>
      <c r="PWY225" s="47">
        <f t="shared" si="180"/>
        <v>0</v>
      </c>
      <c r="PWZ225" s="47">
        <f t="shared" si="180"/>
        <v>0</v>
      </c>
      <c r="PXA225" s="47">
        <f t="shared" si="180"/>
        <v>0</v>
      </c>
      <c r="PXB225" s="47">
        <f t="shared" si="180"/>
        <v>0</v>
      </c>
      <c r="PXC225" s="47">
        <f t="shared" si="180"/>
        <v>0</v>
      </c>
      <c r="PXD225" s="47">
        <f t="shared" si="180"/>
        <v>0</v>
      </c>
      <c r="PXE225" s="47">
        <f t="shared" si="180"/>
        <v>0</v>
      </c>
      <c r="PXF225" s="47">
        <f t="shared" si="180"/>
        <v>0</v>
      </c>
      <c r="PXG225" s="47">
        <f t="shared" si="180"/>
        <v>0</v>
      </c>
      <c r="PXH225" s="47">
        <f t="shared" si="180"/>
        <v>0</v>
      </c>
      <c r="PXI225" s="47">
        <f t="shared" si="180"/>
        <v>0</v>
      </c>
      <c r="PXJ225" s="47">
        <f t="shared" si="180"/>
        <v>0</v>
      </c>
      <c r="PXK225" s="47">
        <f t="shared" si="180"/>
        <v>0</v>
      </c>
      <c r="PXL225" s="47">
        <f t="shared" si="180"/>
        <v>0</v>
      </c>
      <c r="PXM225" s="47">
        <f t="shared" si="180"/>
        <v>0</v>
      </c>
      <c r="PXN225" s="47">
        <f t="shared" si="180"/>
        <v>0</v>
      </c>
      <c r="PXO225" s="47">
        <f t="shared" si="180"/>
        <v>0</v>
      </c>
      <c r="PXP225" s="47">
        <f t="shared" si="180"/>
        <v>0</v>
      </c>
      <c r="PXQ225" s="47">
        <f t="shared" si="180"/>
        <v>0</v>
      </c>
      <c r="PXR225" s="47">
        <f t="shared" si="180"/>
        <v>0</v>
      </c>
      <c r="PXS225" s="47">
        <f t="shared" si="180"/>
        <v>0</v>
      </c>
      <c r="PXT225" s="47">
        <f t="shared" si="180"/>
        <v>0</v>
      </c>
      <c r="PXU225" s="47">
        <f t="shared" ref="PXU225:QAF225" si="181">SUM(PXU220:PXU224)</f>
        <v>0</v>
      </c>
      <c r="PXV225" s="47">
        <f t="shared" si="181"/>
        <v>0</v>
      </c>
      <c r="PXW225" s="47">
        <f t="shared" si="181"/>
        <v>0</v>
      </c>
      <c r="PXX225" s="47">
        <f t="shared" si="181"/>
        <v>0</v>
      </c>
      <c r="PXY225" s="47">
        <f t="shared" si="181"/>
        <v>0</v>
      </c>
      <c r="PXZ225" s="47">
        <f t="shared" si="181"/>
        <v>0</v>
      </c>
      <c r="PYA225" s="47">
        <f t="shared" si="181"/>
        <v>0</v>
      </c>
      <c r="PYB225" s="47">
        <f t="shared" si="181"/>
        <v>0</v>
      </c>
      <c r="PYC225" s="47">
        <f t="shared" si="181"/>
        <v>0</v>
      </c>
      <c r="PYD225" s="47">
        <f t="shared" si="181"/>
        <v>0</v>
      </c>
      <c r="PYE225" s="47">
        <f t="shared" si="181"/>
        <v>0</v>
      </c>
      <c r="PYF225" s="47">
        <f t="shared" si="181"/>
        <v>0</v>
      </c>
      <c r="PYG225" s="47">
        <f t="shared" si="181"/>
        <v>0</v>
      </c>
      <c r="PYH225" s="47">
        <f t="shared" si="181"/>
        <v>0</v>
      </c>
      <c r="PYI225" s="47">
        <f t="shared" si="181"/>
        <v>0</v>
      </c>
      <c r="PYJ225" s="47">
        <f t="shared" si="181"/>
        <v>0</v>
      </c>
      <c r="PYK225" s="47">
        <f t="shared" si="181"/>
        <v>0</v>
      </c>
      <c r="PYL225" s="47">
        <f t="shared" si="181"/>
        <v>0</v>
      </c>
      <c r="PYM225" s="47">
        <f t="shared" si="181"/>
        <v>0</v>
      </c>
      <c r="PYN225" s="47">
        <f t="shared" si="181"/>
        <v>0</v>
      </c>
      <c r="PYO225" s="47">
        <f t="shared" si="181"/>
        <v>0</v>
      </c>
      <c r="PYP225" s="47">
        <f t="shared" si="181"/>
        <v>0</v>
      </c>
      <c r="PYQ225" s="47">
        <f t="shared" si="181"/>
        <v>0</v>
      </c>
      <c r="PYR225" s="47">
        <f t="shared" si="181"/>
        <v>0</v>
      </c>
      <c r="PYS225" s="47">
        <f t="shared" si="181"/>
        <v>0</v>
      </c>
      <c r="PYT225" s="47">
        <f t="shared" si="181"/>
        <v>0</v>
      </c>
      <c r="PYU225" s="47">
        <f t="shared" si="181"/>
        <v>0</v>
      </c>
      <c r="PYV225" s="47">
        <f t="shared" si="181"/>
        <v>0</v>
      </c>
      <c r="PYW225" s="47">
        <f t="shared" si="181"/>
        <v>0</v>
      </c>
      <c r="PYX225" s="47">
        <f t="shared" si="181"/>
        <v>0</v>
      </c>
      <c r="PYY225" s="47">
        <f t="shared" si="181"/>
        <v>0</v>
      </c>
      <c r="PYZ225" s="47">
        <f t="shared" si="181"/>
        <v>0</v>
      </c>
      <c r="PZA225" s="47">
        <f t="shared" si="181"/>
        <v>0</v>
      </c>
      <c r="PZB225" s="47">
        <f t="shared" si="181"/>
        <v>0</v>
      </c>
      <c r="PZC225" s="47">
        <f t="shared" si="181"/>
        <v>0</v>
      </c>
      <c r="PZD225" s="47">
        <f t="shared" si="181"/>
        <v>0</v>
      </c>
      <c r="PZE225" s="47">
        <f t="shared" si="181"/>
        <v>0</v>
      </c>
      <c r="PZF225" s="47">
        <f t="shared" si="181"/>
        <v>0</v>
      </c>
      <c r="PZG225" s="47">
        <f t="shared" si="181"/>
        <v>0</v>
      </c>
      <c r="PZH225" s="47">
        <f t="shared" si="181"/>
        <v>0</v>
      </c>
      <c r="PZI225" s="47">
        <f t="shared" si="181"/>
        <v>0</v>
      </c>
      <c r="PZJ225" s="47">
        <f t="shared" si="181"/>
        <v>0</v>
      </c>
      <c r="PZK225" s="47">
        <f t="shared" si="181"/>
        <v>0</v>
      </c>
      <c r="PZL225" s="47">
        <f t="shared" si="181"/>
        <v>0</v>
      </c>
      <c r="PZM225" s="47">
        <f t="shared" si="181"/>
        <v>0</v>
      </c>
      <c r="PZN225" s="47">
        <f t="shared" si="181"/>
        <v>0</v>
      </c>
      <c r="PZO225" s="47">
        <f t="shared" si="181"/>
        <v>0</v>
      </c>
      <c r="PZP225" s="47">
        <f t="shared" si="181"/>
        <v>0</v>
      </c>
      <c r="PZQ225" s="47">
        <f t="shared" si="181"/>
        <v>0</v>
      </c>
      <c r="PZR225" s="47">
        <f t="shared" si="181"/>
        <v>0</v>
      </c>
      <c r="PZS225" s="47">
        <f t="shared" si="181"/>
        <v>0</v>
      </c>
      <c r="PZT225" s="47">
        <f t="shared" si="181"/>
        <v>0</v>
      </c>
      <c r="PZU225" s="47">
        <f t="shared" si="181"/>
        <v>0</v>
      </c>
      <c r="PZV225" s="47">
        <f t="shared" si="181"/>
        <v>0</v>
      </c>
      <c r="PZW225" s="47">
        <f t="shared" si="181"/>
        <v>0</v>
      </c>
      <c r="PZX225" s="47">
        <f t="shared" si="181"/>
        <v>0</v>
      </c>
      <c r="PZY225" s="47">
        <f t="shared" si="181"/>
        <v>0</v>
      </c>
      <c r="PZZ225" s="47">
        <f t="shared" si="181"/>
        <v>0</v>
      </c>
      <c r="QAA225" s="47">
        <f t="shared" si="181"/>
        <v>0</v>
      </c>
      <c r="QAB225" s="47">
        <f t="shared" si="181"/>
        <v>0</v>
      </c>
      <c r="QAC225" s="47">
        <f t="shared" si="181"/>
        <v>0</v>
      </c>
      <c r="QAD225" s="47">
        <f t="shared" si="181"/>
        <v>0</v>
      </c>
      <c r="QAE225" s="47">
        <f t="shared" si="181"/>
        <v>0</v>
      </c>
      <c r="QAF225" s="47">
        <f t="shared" si="181"/>
        <v>0</v>
      </c>
      <c r="QAG225" s="47">
        <f t="shared" ref="QAG225:QCR225" si="182">SUM(QAG220:QAG224)</f>
        <v>0</v>
      </c>
      <c r="QAH225" s="47">
        <f t="shared" si="182"/>
        <v>0</v>
      </c>
      <c r="QAI225" s="47">
        <f t="shared" si="182"/>
        <v>0</v>
      </c>
      <c r="QAJ225" s="47">
        <f t="shared" si="182"/>
        <v>0</v>
      </c>
      <c r="QAK225" s="47">
        <f t="shared" si="182"/>
        <v>0</v>
      </c>
      <c r="QAL225" s="47">
        <f t="shared" si="182"/>
        <v>0</v>
      </c>
      <c r="QAM225" s="47">
        <f t="shared" si="182"/>
        <v>0</v>
      </c>
      <c r="QAN225" s="47">
        <f t="shared" si="182"/>
        <v>0</v>
      </c>
      <c r="QAO225" s="47">
        <f t="shared" si="182"/>
        <v>0</v>
      </c>
      <c r="QAP225" s="47">
        <f t="shared" si="182"/>
        <v>0</v>
      </c>
      <c r="QAQ225" s="47">
        <f t="shared" si="182"/>
        <v>0</v>
      </c>
      <c r="QAR225" s="47">
        <f t="shared" si="182"/>
        <v>0</v>
      </c>
      <c r="QAS225" s="47">
        <f t="shared" si="182"/>
        <v>0</v>
      </c>
      <c r="QAT225" s="47">
        <f t="shared" si="182"/>
        <v>0</v>
      </c>
      <c r="QAU225" s="47">
        <f t="shared" si="182"/>
        <v>0</v>
      </c>
      <c r="QAV225" s="47">
        <f t="shared" si="182"/>
        <v>0</v>
      </c>
      <c r="QAW225" s="47">
        <f t="shared" si="182"/>
        <v>0</v>
      </c>
      <c r="QAX225" s="47">
        <f t="shared" si="182"/>
        <v>0</v>
      </c>
      <c r="QAY225" s="47">
        <f t="shared" si="182"/>
        <v>0</v>
      </c>
      <c r="QAZ225" s="47">
        <f t="shared" si="182"/>
        <v>0</v>
      </c>
      <c r="QBA225" s="47">
        <f t="shared" si="182"/>
        <v>0</v>
      </c>
      <c r="QBB225" s="47">
        <f t="shared" si="182"/>
        <v>0</v>
      </c>
      <c r="QBC225" s="47">
        <f t="shared" si="182"/>
        <v>0</v>
      </c>
      <c r="QBD225" s="47">
        <f t="shared" si="182"/>
        <v>0</v>
      </c>
      <c r="QBE225" s="47">
        <f t="shared" si="182"/>
        <v>0</v>
      </c>
      <c r="QBF225" s="47">
        <f t="shared" si="182"/>
        <v>0</v>
      </c>
      <c r="QBG225" s="47">
        <f t="shared" si="182"/>
        <v>0</v>
      </c>
      <c r="QBH225" s="47">
        <f t="shared" si="182"/>
        <v>0</v>
      </c>
      <c r="QBI225" s="47">
        <f t="shared" si="182"/>
        <v>0</v>
      </c>
      <c r="QBJ225" s="47">
        <f t="shared" si="182"/>
        <v>0</v>
      </c>
      <c r="QBK225" s="47">
        <f t="shared" si="182"/>
        <v>0</v>
      </c>
      <c r="QBL225" s="47">
        <f t="shared" si="182"/>
        <v>0</v>
      </c>
      <c r="QBM225" s="47">
        <f t="shared" si="182"/>
        <v>0</v>
      </c>
      <c r="QBN225" s="47">
        <f t="shared" si="182"/>
        <v>0</v>
      </c>
      <c r="QBO225" s="47">
        <f t="shared" si="182"/>
        <v>0</v>
      </c>
      <c r="QBP225" s="47">
        <f t="shared" si="182"/>
        <v>0</v>
      </c>
      <c r="QBQ225" s="47">
        <f t="shared" si="182"/>
        <v>0</v>
      </c>
      <c r="QBR225" s="47">
        <f t="shared" si="182"/>
        <v>0</v>
      </c>
      <c r="QBS225" s="47">
        <f t="shared" si="182"/>
        <v>0</v>
      </c>
      <c r="QBT225" s="47">
        <f t="shared" si="182"/>
        <v>0</v>
      </c>
      <c r="QBU225" s="47">
        <f t="shared" si="182"/>
        <v>0</v>
      </c>
      <c r="QBV225" s="47">
        <f t="shared" si="182"/>
        <v>0</v>
      </c>
      <c r="QBW225" s="47">
        <f t="shared" si="182"/>
        <v>0</v>
      </c>
      <c r="QBX225" s="47">
        <f t="shared" si="182"/>
        <v>0</v>
      </c>
      <c r="QBY225" s="47">
        <f t="shared" si="182"/>
        <v>0</v>
      </c>
      <c r="QBZ225" s="47">
        <f t="shared" si="182"/>
        <v>0</v>
      </c>
      <c r="QCA225" s="47">
        <f t="shared" si="182"/>
        <v>0</v>
      </c>
      <c r="QCB225" s="47">
        <f t="shared" si="182"/>
        <v>0</v>
      </c>
      <c r="QCC225" s="47">
        <f t="shared" si="182"/>
        <v>0</v>
      </c>
      <c r="QCD225" s="47">
        <f t="shared" si="182"/>
        <v>0</v>
      </c>
      <c r="QCE225" s="47">
        <f t="shared" si="182"/>
        <v>0</v>
      </c>
      <c r="QCF225" s="47">
        <f t="shared" si="182"/>
        <v>0</v>
      </c>
      <c r="QCG225" s="47">
        <f t="shared" si="182"/>
        <v>0</v>
      </c>
      <c r="QCH225" s="47">
        <f t="shared" si="182"/>
        <v>0</v>
      </c>
      <c r="QCI225" s="47">
        <f t="shared" si="182"/>
        <v>0</v>
      </c>
      <c r="QCJ225" s="47">
        <f t="shared" si="182"/>
        <v>0</v>
      </c>
      <c r="QCK225" s="47">
        <f t="shared" si="182"/>
        <v>0</v>
      </c>
      <c r="QCL225" s="47">
        <f t="shared" si="182"/>
        <v>0</v>
      </c>
      <c r="QCM225" s="47">
        <f t="shared" si="182"/>
        <v>0</v>
      </c>
      <c r="QCN225" s="47">
        <f t="shared" si="182"/>
        <v>0</v>
      </c>
      <c r="QCO225" s="47">
        <f t="shared" si="182"/>
        <v>0</v>
      </c>
      <c r="QCP225" s="47">
        <f t="shared" si="182"/>
        <v>0</v>
      </c>
      <c r="QCQ225" s="47">
        <f t="shared" si="182"/>
        <v>0</v>
      </c>
      <c r="QCR225" s="47">
        <f t="shared" si="182"/>
        <v>0</v>
      </c>
      <c r="QCS225" s="47">
        <f t="shared" ref="QCS225:QFD225" si="183">SUM(QCS220:QCS224)</f>
        <v>0</v>
      </c>
      <c r="QCT225" s="47">
        <f t="shared" si="183"/>
        <v>0</v>
      </c>
      <c r="QCU225" s="47">
        <f t="shared" si="183"/>
        <v>0</v>
      </c>
      <c r="QCV225" s="47">
        <f t="shared" si="183"/>
        <v>0</v>
      </c>
      <c r="QCW225" s="47">
        <f t="shared" si="183"/>
        <v>0</v>
      </c>
      <c r="QCX225" s="47">
        <f t="shared" si="183"/>
        <v>0</v>
      </c>
      <c r="QCY225" s="47">
        <f t="shared" si="183"/>
        <v>0</v>
      </c>
      <c r="QCZ225" s="47">
        <f t="shared" si="183"/>
        <v>0</v>
      </c>
      <c r="QDA225" s="47">
        <f t="shared" si="183"/>
        <v>0</v>
      </c>
      <c r="QDB225" s="47">
        <f t="shared" si="183"/>
        <v>0</v>
      </c>
      <c r="QDC225" s="47">
        <f t="shared" si="183"/>
        <v>0</v>
      </c>
      <c r="QDD225" s="47">
        <f t="shared" si="183"/>
        <v>0</v>
      </c>
      <c r="QDE225" s="47">
        <f t="shared" si="183"/>
        <v>0</v>
      </c>
      <c r="QDF225" s="47">
        <f t="shared" si="183"/>
        <v>0</v>
      </c>
      <c r="QDG225" s="47">
        <f t="shared" si="183"/>
        <v>0</v>
      </c>
      <c r="QDH225" s="47">
        <f t="shared" si="183"/>
        <v>0</v>
      </c>
      <c r="QDI225" s="47">
        <f t="shared" si="183"/>
        <v>0</v>
      </c>
      <c r="QDJ225" s="47">
        <f t="shared" si="183"/>
        <v>0</v>
      </c>
      <c r="QDK225" s="47">
        <f t="shared" si="183"/>
        <v>0</v>
      </c>
      <c r="QDL225" s="47">
        <f t="shared" si="183"/>
        <v>0</v>
      </c>
      <c r="QDM225" s="47">
        <f t="shared" si="183"/>
        <v>0</v>
      </c>
      <c r="QDN225" s="47">
        <f t="shared" si="183"/>
        <v>0</v>
      </c>
      <c r="QDO225" s="47">
        <f t="shared" si="183"/>
        <v>0</v>
      </c>
      <c r="QDP225" s="47">
        <f t="shared" si="183"/>
        <v>0</v>
      </c>
      <c r="QDQ225" s="47">
        <f t="shared" si="183"/>
        <v>0</v>
      </c>
      <c r="QDR225" s="47">
        <f t="shared" si="183"/>
        <v>0</v>
      </c>
      <c r="QDS225" s="47">
        <f t="shared" si="183"/>
        <v>0</v>
      </c>
      <c r="QDT225" s="47">
        <f t="shared" si="183"/>
        <v>0</v>
      </c>
      <c r="QDU225" s="47">
        <f t="shared" si="183"/>
        <v>0</v>
      </c>
      <c r="QDV225" s="47">
        <f t="shared" si="183"/>
        <v>0</v>
      </c>
      <c r="QDW225" s="47">
        <f t="shared" si="183"/>
        <v>0</v>
      </c>
      <c r="QDX225" s="47">
        <f t="shared" si="183"/>
        <v>0</v>
      </c>
      <c r="QDY225" s="47">
        <f t="shared" si="183"/>
        <v>0</v>
      </c>
      <c r="QDZ225" s="47">
        <f t="shared" si="183"/>
        <v>0</v>
      </c>
      <c r="QEA225" s="47">
        <f t="shared" si="183"/>
        <v>0</v>
      </c>
      <c r="QEB225" s="47">
        <f t="shared" si="183"/>
        <v>0</v>
      </c>
      <c r="QEC225" s="47">
        <f t="shared" si="183"/>
        <v>0</v>
      </c>
      <c r="QED225" s="47">
        <f t="shared" si="183"/>
        <v>0</v>
      </c>
      <c r="QEE225" s="47">
        <f t="shared" si="183"/>
        <v>0</v>
      </c>
      <c r="QEF225" s="47">
        <f t="shared" si="183"/>
        <v>0</v>
      </c>
      <c r="QEG225" s="47">
        <f t="shared" si="183"/>
        <v>0</v>
      </c>
      <c r="QEH225" s="47">
        <f t="shared" si="183"/>
        <v>0</v>
      </c>
      <c r="QEI225" s="47">
        <f t="shared" si="183"/>
        <v>0</v>
      </c>
      <c r="QEJ225" s="47">
        <f t="shared" si="183"/>
        <v>0</v>
      </c>
      <c r="QEK225" s="47">
        <f t="shared" si="183"/>
        <v>0</v>
      </c>
      <c r="QEL225" s="47">
        <f t="shared" si="183"/>
        <v>0</v>
      </c>
      <c r="QEM225" s="47">
        <f t="shared" si="183"/>
        <v>0</v>
      </c>
      <c r="QEN225" s="47">
        <f t="shared" si="183"/>
        <v>0</v>
      </c>
      <c r="QEO225" s="47">
        <f t="shared" si="183"/>
        <v>0</v>
      </c>
      <c r="QEP225" s="47">
        <f t="shared" si="183"/>
        <v>0</v>
      </c>
      <c r="QEQ225" s="47">
        <f t="shared" si="183"/>
        <v>0</v>
      </c>
      <c r="QER225" s="47">
        <f t="shared" si="183"/>
        <v>0</v>
      </c>
      <c r="QES225" s="47">
        <f t="shared" si="183"/>
        <v>0</v>
      </c>
      <c r="QET225" s="47">
        <f t="shared" si="183"/>
        <v>0</v>
      </c>
      <c r="QEU225" s="47">
        <f t="shared" si="183"/>
        <v>0</v>
      </c>
      <c r="QEV225" s="47">
        <f t="shared" si="183"/>
        <v>0</v>
      </c>
      <c r="QEW225" s="47">
        <f t="shared" si="183"/>
        <v>0</v>
      </c>
      <c r="QEX225" s="47">
        <f t="shared" si="183"/>
        <v>0</v>
      </c>
      <c r="QEY225" s="47">
        <f t="shared" si="183"/>
        <v>0</v>
      </c>
      <c r="QEZ225" s="47">
        <f t="shared" si="183"/>
        <v>0</v>
      </c>
      <c r="QFA225" s="47">
        <f t="shared" si="183"/>
        <v>0</v>
      </c>
      <c r="QFB225" s="47">
        <f t="shared" si="183"/>
        <v>0</v>
      </c>
      <c r="QFC225" s="47">
        <f t="shared" si="183"/>
        <v>0</v>
      </c>
      <c r="QFD225" s="47">
        <f t="shared" si="183"/>
        <v>0</v>
      </c>
      <c r="QFE225" s="47">
        <f t="shared" ref="QFE225:QHP225" si="184">SUM(QFE220:QFE224)</f>
        <v>0</v>
      </c>
      <c r="QFF225" s="47">
        <f t="shared" si="184"/>
        <v>0</v>
      </c>
      <c r="QFG225" s="47">
        <f t="shared" si="184"/>
        <v>0</v>
      </c>
      <c r="QFH225" s="47">
        <f t="shared" si="184"/>
        <v>0</v>
      </c>
      <c r="QFI225" s="47">
        <f t="shared" si="184"/>
        <v>0</v>
      </c>
      <c r="QFJ225" s="47">
        <f t="shared" si="184"/>
        <v>0</v>
      </c>
      <c r="QFK225" s="47">
        <f t="shared" si="184"/>
        <v>0</v>
      </c>
      <c r="QFL225" s="47">
        <f t="shared" si="184"/>
        <v>0</v>
      </c>
      <c r="QFM225" s="47">
        <f t="shared" si="184"/>
        <v>0</v>
      </c>
      <c r="QFN225" s="47">
        <f t="shared" si="184"/>
        <v>0</v>
      </c>
      <c r="QFO225" s="47">
        <f t="shared" si="184"/>
        <v>0</v>
      </c>
      <c r="QFP225" s="47">
        <f t="shared" si="184"/>
        <v>0</v>
      </c>
      <c r="QFQ225" s="47">
        <f t="shared" si="184"/>
        <v>0</v>
      </c>
      <c r="QFR225" s="47">
        <f t="shared" si="184"/>
        <v>0</v>
      </c>
      <c r="QFS225" s="47">
        <f t="shared" si="184"/>
        <v>0</v>
      </c>
      <c r="QFT225" s="47">
        <f t="shared" si="184"/>
        <v>0</v>
      </c>
      <c r="QFU225" s="47">
        <f t="shared" si="184"/>
        <v>0</v>
      </c>
      <c r="QFV225" s="47">
        <f t="shared" si="184"/>
        <v>0</v>
      </c>
      <c r="QFW225" s="47">
        <f t="shared" si="184"/>
        <v>0</v>
      </c>
      <c r="QFX225" s="47">
        <f t="shared" si="184"/>
        <v>0</v>
      </c>
      <c r="QFY225" s="47">
        <f t="shared" si="184"/>
        <v>0</v>
      </c>
      <c r="QFZ225" s="47">
        <f t="shared" si="184"/>
        <v>0</v>
      </c>
      <c r="QGA225" s="47">
        <f t="shared" si="184"/>
        <v>0</v>
      </c>
      <c r="QGB225" s="47">
        <f t="shared" si="184"/>
        <v>0</v>
      </c>
      <c r="QGC225" s="47">
        <f t="shared" si="184"/>
        <v>0</v>
      </c>
      <c r="QGD225" s="47">
        <f t="shared" si="184"/>
        <v>0</v>
      </c>
      <c r="QGE225" s="47">
        <f t="shared" si="184"/>
        <v>0</v>
      </c>
      <c r="QGF225" s="47">
        <f t="shared" si="184"/>
        <v>0</v>
      </c>
      <c r="QGG225" s="47">
        <f t="shared" si="184"/>
        <v>0</v>
      </c>
      <c r="QGH225" s="47">
        <f t="shared" si="184"/>
        <v>0</v>
      </c>
      <c r="QGI225" s="47">
        <f t="shared" si="184"/>
        <v>0</v>
      </c>
      <c r="QGJ225" s="47">
        <f t="shared" si="184"/>
        <v>0</v>
      </c>
      <c r="QGK225" s="47">
        <f t="shared" si="184"/>
        <v>0</v>
      </c>
      <c r="QGL225" s="47">
        <f t="shared" si="184"/>
        <v>0</v>
      </c>
      <c r="QGM225" s="47">
        <f t="shared" si="184"/>
        <v>0</v>
      </c>
      <c r="QGN225" s="47">
        <f t="shared" si="184"/>
        <v>0</v>
      </c>
      <c r="QGO225" s="47">
        <f t="shared" si="184"/>
        <v>0</v>
      </c>
      <c r="QGP225" s="47">
        <f t="shared" si="184"/>
        <v>0</v>
      </c>
      <c r="QGQ225" s="47">
        <f t="shared" si="184"/>
        <v>0</v>
      </c>
      <c r="QGR225" s="47">
        <f t="shared" si="184"/>
        <v>0</v>
      </c>
      <c r="QGS225" s="47">
        <f t="shared" si="184"/>
        <v>0</v>
      </c>
      <c r="QGT225" s="47">
        <f t="shared" si="184"/>
        <v>0</v>
      </c>
      <c r="QGU225" s="47">
        <f t="shared" si="184"/>
        <v>0</v>
      </c>
      <c r="QGV225" s="47">
        <f t="shared" si="184"/>
        <v>0</v>
      </c>
      <c r="QGW225" s="47">
        <f t="shared" si="184"/>
        <v>0</v>
      </c>
      <c r="QGX225" s="47">
        <f t="shared" si="184"/>
        <v>0</v>
      </c>
      <c r="QGY225" s="47">
        <f t="shared" si="184"/>
        <v>0</v>
      </c>
      <c r="QGZ225" s="47">
        <f t="shared" si="184"/>
        <v>0</v>
      </c>
      <c r="QHA225" s="47">
        <f t="shared" si="184"/>
        <v>0</v>
      </c>
      <c r="QHB225" s="47">
        <f t="shared" si="184"/>
        <v>0</v>
      </c>
      <c r="QHC225" s="47">
        <f t="shared" si="184"/>
        <v>0</v>
      </c>
      <c r="QHD225" s="47">
        <f t="shared" si="184"/>
        <v>0</v>
      </c>
      <c r="QHE225" s="47">
        <f t="shared" si="184"/>
        <v>0</v>
      </c>
      <c r="QHF225" s="47">
        <f t="shared" si="184"/>
        <v>0</v>
      </c>
      <c r="QHG225" s="47">
        <f t="shared" si="184"/>
        <v>0</v>
      </c>
      <c r="QHH225" s="47">
        <f t="shared" si="184"/>
        <v>0</v>
      </c>
      <c r="QHI225" s="47">
        <f t="shared" si="184"/>
        <v>0</v>
      </c>
      <c r="QHJ225" s="47">
        <f t="shared" si="184"/>
        <v>0</v>
      </c>
      <c r="QHK225" s="47">
        <f t="shared" si="184"/>
        <v>0</v>
      </c>
      <c r="QHL225" s="47">
        <f t="shared" si="184"/>
        <v>0</v>
      </c>
      <c r="QHM225" s="47">
        <f t="shared" si="184"/>
        <v>0</v>
      </c>
      <c r="QHN225" s="47">
        <f t="shared" si="184"/>
        <v>0</v>
      </c>
      <c r="QHO225" s="47">
        <f t="shared" si="184"/>
        <v>0</v>
      </c>
      <c r="QHP225" s="47">
        <f t="shared" si="184"/>
        <v>0</v>
      </c>
      <c r="QHQ225" s="47">
        <f t="shared" ref="QHQ225:QKB225" si="185">SUM(QHQ220:QHQ224)</f>
        <v>0</v>
      </c>
      <c r="QHR225" s="47">
        <f t="shared" si="185"/>
        <v>0</v>
      </c>
      <c r="QHS225" s="47">
        <f t="shared" si="185"/>
        <v>0</v>
      </c>
      <c r="QHT225" s="47">
        <f t="shared" si="185"/>
        <v>0</v>
      </c>
      <c r="QHU225" s="47">
        <f t="shared" si="185"/>
        <v>0</v>
      </c>
      <c r="QHV225" s="47">
        <f t="shared" si="185"/>
        <v>0</v>
      </c>
      <c r="QHW225" s="47">
        <f t="shared" si="185"/>
        <v>0</v>
      </c>
      <c r="QHX225" s="47">
        <f t="shared" si="185"/>
        <v>0</v>
      </c>
      <c r="QHY225" s="47">
        <f t="shared" si="185"/>
        <v>0</v>
      </c>
      <c r="QHZ225" s="47">
        <f t="shared" si="185"/>
        <v>0</v>
      </c>
      <c r="QIA225" s="47">
        <f t="shared" si="185"/>
        <v>0</v>
      </c>
      <c r="QIB225" s="47">
        <f t="shared" si="185"/>
        <v>0</v>
      </c>
      <c r="QIC225" s="47">
        <f t="shared" si="185"/>
        <v>0</v>
      </c>
      <c r="QID225" s="47">
        <f t="shared" si="185"/>
        <v>0</v>
      </c>
      <c r="QIE225" s="47">
        <f t="shared" si="185"/>
        <v>0</v>
      </c>
      <c r="QIF225" s="47">
        <f t="shared" si="185"/>
        <v>0</v>
      </c>
      <c r="QIG225" s="47">
        <f t="shared" si="185"/>
        <v>0</v>
      </c>
      <c r="QIH225" s="47">
        <f t="shared" si="185"/>
        <v>0</v>
      </c>
      <c r="QII225" s="47">
        <f t="shared" si="185"/>
        <v>0</v>
      </c>
      <c r="QIJ225" s="47">
        <f t="shared" si="185"/>
        <v>0</v>
      </c>
      <c r="QIK225" s="47">
        <f t="shared" si="185"/>
        <v>0</v>
      </c>
      <c r="QIL225" s="47">
        <f t="shared" si="185"/>
        <v>0</v>
      </c>
      <c r="QIM225" s="47">
        <f t="shared" si="185"/>
        <v>0</v>
      </c>
      <c r="QIN225" s="47">
        <f t="shared" si="185"/>
        <v>0</v>
      </c>
      <c r="QIO225" s="47">
        <f t="shared" si="185"/>
        <v>0</v>
      </c>
      <c r="QIP225" s="47">
        <f t="shared" si="185"/>
        <v>0</v>
      </c>
      <c r="QIQ225" s="47">
        <f t="shared" si="185"/>
        <v>0</v>
      </c>
      <c r="QIR225" s="47">
        <f t="shared" si="185"/>
        <v>0</v>
      </c>
      <c r="QIS225" s="47">
        <f t="shared" si="185"/>
        <v>0</v>
      </c>
      <c r="QIT225" s="47">
        <f t="shared" si="185"/>
        <v>0</v>
      </c>
      <c r="QIU225" s="47">
        <f t="shared" si="185"/>
        <v>0</v>
      </c>
      <c r="QIV225" s="47">
        <f t="shared" si="185"/>
        <v>0</v>
      </c>
      <c r="QIW225" s="47">
        <f t="shared" si="185"/>
        <v>0</v>
      </c>
      <c r="QIX225" s="47">
        <f t="shared" si="185"/>
        <v>0</v>
      </c>
      <c r="QIY225" s="47">
        <f t="shared" si="185"/>
        <v>0</v>
      </c>
      <c r="QIZ225" s="47">
        <f t="shared" si="185"/>
        <v>0</v>
      </c>
      <c r="QJA225" s="47">
        <f t="shared" si="185"/>
        <v>0</v>
      </c>
      <c r="QJB225" s="47">
        <f t="shared" si="185"/>
        <v>0</v>
      </c>
      <c r="QJC225" s="47">
        <f t="shared" si="185"/>
        <v>0</v>
      </c>
      <c r="QJD225" s="47">
        <f t="shared" si="185"/>
        <v>0</v>
      </c>
      <c r="QJE225" s="47">
        <f t="shared" si="185"/>
        <v>0</v>
      </c>
      <c r="QJF225" s="47">
        <f t="shared" si="185"/>
        <v>0</v>
      </c>
      <c r="QJG225" s="47">
        <f t="shared" si="185"/>
        <v>0</v>
      </c>
      <c r="QJH225" s="47">
        <f t="shared" si="185"/>
        <v>0</v>
      </c>
      <c r="QJI225" s="47">
        <f t="shared" si="185"/>
        <v>0</v>
      </c>
      <c r="QJJ225" s="47">
        <f t="shared" si="185"/>
        <v>0</v>
      </c>
      <c r="QJK225" s="47">
        <f t="shared" si="185"/>
        <v>0</v>
      </c>
      <c r="QJL225" s="47">
        <f t="shared" si="185"/>
        <v>0</v>
      </c>
      <c r="QJM225" s="47">
        <f t="shared" si="185"/>
        <v>0</v>
      </c>
      <c r="QJN225" s="47">
        <f t="shared" si="185"/>
        <v>0</v>
      </c>
      <c r="QJO225" s="47">
        <f t="shared" si="185"/>
        <v>0</v>
      </c>
      <c r="QJP225" s="47">
        <f t="shared" si="185"/>
        <v>0</v>
      </c>
      <c r="QJQ225" s="47">
        <f t="shared" si="185"/>
        <v>0</v>
      </c>
      <c r="QJR225" s="47">
        <f t="shared" si="185"/>
        <v>0</v>
      </c>
      <c r="QJS225" s="47">
        <f t="shared" si="185"/>
        <v>0</v>
      </c>
      <c r="QJT225" s="47">
        <f t="shared" si="185"/>
        <v>0</v>
      </c>
      <c r="QJU225" s="47">
        <f t="shared" si="185"/>
        <v>0</v>
      </c>
      <c r="QJV225" s="47">
        <f t="shared" si="185"/>
        <v>0</v>
      </c>
      <c r="QJW225" s="47">
        <f t="shared" si="185"/>
        <v>0</v>
      </c>
      <c r="QJX225" s="47">
        <f t="shared" si="185"/>
        <v>0</v>
      </c>
      <c r="QJY225" s="47">
        <f t="shared" si="185"/>
        <v>0</v>
      </c>
      <c r="QJZ225" s="47">
        <f t="shared" si="185"/>
        <v>0</v>
      </c>
      <c r="QKA225" s="47">
        <f t="shared" si="185"/>
        <v>0</v>
      </c>
      <c r="QKB225" s="47">
        <f t="shared" si="185"/>
        <v>0</v>
      </c>
      <c r="QKC225" s="47">
        <f t="shared" ref="QKC225:QMN225" si="186">SUM(QKC220:QKC224)</f>
        <v>0</v>
      </c>
      <c r="QKD225" s="47">
        <f t="shared" si="186"/>
        <v>0</v>
      </c>
      <c r="QKE225" s="47">
        <f t="shared" si="186"/>
        <v>0</v>
      </c>
      <c r="QKF225" s="47">
        <f t="shared" si="186"/>
        <v>0</v>
      </c>
      <c r="QKG225" s="47">
        <f t="shared" si="186"/>
        <v>0</v>
      </c>
      <c r="QKH225" s="47">
        <f t="shared" si="186"/>
        <v>0</v>
      </c>
      <c r="QKI225" s="47">
        <f t="shared" si="186"/>
        <v>0</v>
      </c>
      <c r="QKJ225" s="47">
        <f t="shared" si="186"/>
        <v>0</v>
      </c>
      <c r="QKK225" s="47">
        <f t="shared" si="186"/>
        <v>0</v>
      </c>
      <c r="QKL225" s="47">
        <f t="shared" si="186"/>
        <v>0</v>
      </c>
      <c r="QKM225" s="47">
        <f t="shared" si="186"/>
        <v>0</v>
      </c>
      <c r="QKN225" s="47">
        <f t="shared" si="186"/>
        <v>0</v>
      </c>
      <c r="QKO225" s="47">
        <f t="shared" si="186"/>
        <v>0</v>
      </c>
      <c r="QKP225" s="47">
        <f t="shared" si="186"/>
        <v>0</v>
      </c>
      <c r="QKQ225" s="47">
        <f t="shared" si="186"/>
        <v>0</v>
      </c>
      <c r="QKR225" s="47">
        <f t="shared" si="186"/>
        <v>0</v>
      </c>
      <c r="QKS225" s="47">
        <f t="shared" si="186"/>
        <v>0</v>
      </c>
      <c r="QKT225" s="47">
        <f t="shared" si="186"/>
        <v>0</v>
      </c>
      <c r="QKU225" s="47">
        <f t="shared" si="186"/>
        <v>0</v>
      </c>
      <c r="QKV225" s="47">
        <f t="shared" si="186"/>
        <v>0</v>
      </c>
      <c r="QKW225" s="47">
        <f t="shared" si="186"/>
        <v>0</v>
      </c>
      <c r="QKX225" s="47">
        <f t="shared" si="186"/>
        <v>0</v>
      </c>
      <c r="QKY225" s="47">
        <f t="shared" si="186"/>
        <v>0</v>
      </c>
      <c r="QKZ225" s="47">
        <f t="shared" si="186"/>
        <v>0</v>
      </c>
      <c r="QLA225" s="47">
        <f t="shared" si="186"/>
        <v>0</v>
      </c>
      <c r="QLB225" s="47">
        <f t="shared" si="186"/>
        <v>0</v>
      </c>
      <c r="QLC225" s="47">
        <f t="shared" si="186"/>
        <v>0</v>
      </c>
      <c r="QLD225" s="47">
        <f t="shared" si="186"/>
        <v>0</v>
      </c>
      <c r="QLE225" s="47">
        <f t="shared" si="186"/>
        <v>0</v>
      </c>
      <c r="QLF225" s="47">
        <f t="shared" si="186"/>
        <v>0</v>
      </c>
      <c r="QLG225" s="47">
        <f t="shared" si="186"/>
        <v>0</v>
      </c>
      <c r="QLH225" s="47">
        <f t="shared" si="186"/>
        <v>0</v>
      </c>
      <c r="QLI225" s="47">
        <f t="shared" si="186"/>
        <v>0</v>
      </c>
      <c r="QLJ225" s="47">
        <f t="shared" si="186"/>
        <v>0</v>
      </c>
      <c r="QLK225" s="47">
        <f t="shared" si="186"/>
        <v>0</v>
      </c>
      <c r="QLL225" s="47">
        <f t="shared" si="186"/>
        <v>0</v>
      </c>
      <c r="QLM225" s="47">
        <f t="shared" si="186"/>
        <v>0</v>
      </c>
      <c r="QLN225" s="47">
        <f t="shared" si="186"/>
        <v>0</v>
      </c>
      <c r="QLO225" s="47">
        <f t="shared" si="186"/>
        <v>0</v>
      </c>
      <c r="QLP225" s="47">
        <f t="shared" si="186"/>
        <v>0</v>
      </c>
      <c r="QLQ225" s="47">
        <f t="shared" si="186"/>
        <v>0</v>
      </c>
      <c r="QLR225" s="47">
        <f t="shared" si="186"/>
        <v>0</v>
      </c>
      <c r="QLS225" s="47">
        <f t="shared" si="186"/>
        <v>0</v>
      </c>
      <c r="QLT225" s="47">
        <f t="shared" si="186"/>
        <v>0</v>
      </c>
      <c r="QLU225" s="47">
        <f t="shared" si="186"/>
        <v>0</v>
      </c>
      <c r="QLV225" s="47">
        <f t="shared" si="186"/>
        <v>0</v>
      </c>
      <c r="QLW225" s="47">
        <f t="shared" si="186"/>
        <v>0</v>
      </c>
      <c r="QLX225" s="47">
        <f t="shared" si="186"/>
        <v>0</v>
      </c>
      <c r="QLY225" s="47">
        <f t="shared" si="186"/>
        <v>0</v>
      </c>
      <c r="QLZ225" s="47">
        <f t="shared" si="186"/>
        <v>0</v>
      </c>
      <c r="QMA225" s="47">
        <f t="shared" si="186"/>
        <v>0</v>
      </c>
      <c r="QMB225" s="47">
        <f t="shared" si="186"/>
        <v>0</v>
      </c>
      <c r="QMC225" s="47">
        <f t="shared" si="186"/>
        <v>0</v>
      </c>
      <c r="QMD225" s="47">
        <f t="shared" si="186"/>
        <v>0</v>
      </c>
      <c r="QME225" s="47">
        <f t="shared" si="186"/>
        <v>0</v>
      </c>
      <c r="QMF225" s="47">
        <f t="shared" si="186"/>
        <v>0</v>
      </c>
      <c r="QMG225" s="47">
        <f t="shared" si="186"/>
        <v>0</v>
      </c>
      <c r="QMH225" s="47">
        <f t="shared" si="186"/>
        <v>0</v>
      </c>
      <c r="QMI225" s="47">
        <f t="shared" si="186"/>
        <v>0</v>
      </c>
      <c r="QMJ225" s="47">
        <f t="shared" si="186"/>
        <v>0</v>
      </c>
      <c r="QMK225" s="47">
        <f t="shared" si="186"/>
        <v>0</v>
      </c>
      <c r="QML225" s="47">
        <f t="shared" si="186"/>
        <v>0</v>
      </c>
      <c r="QMM225" s="47">
        <f t="shared" si="186"/>
        <v>0</v>
      </c>
      <c r="QMN225" s="47">
        <f t="shared" si="186"/>
        <v>0</v>
      </c>
      <c r="QMO225" s="47">
        <f t="shared" ref="QMO225:QOZ225" si="187">SUM(QMO220:QMO224)</f>
        <v>0</v>
      </c>
      <c r="QMP225" s="47">
        <f t="shared" si="187"/>
        <v>0</v>
      </c>
      <c r="QMQ225" s="47">
        <f t="shared" si="187"/>
        <v>0</v>
      </c>
      <c r="QMR225" s="47">
        <f t="shared" si="187"/>
        <v>0</v>
      </c>
      <c r="QMS225" s="47">
        <f t="shared" si="187"/>
        <v>0</v>
      </c>
      <c r="QMT225" s="47">
        <f t="shared" si="187"/>
        <v>0</v>
      </c>
      <c r="QMU225" s="47">
        <f t="shared" si="187"/>
        <v>0</v>
      </c>
      <c r="QMV225" s="47">
        <f t="shared" si="187"/>
        <v>0</v>
      </c>
      <c r="QMW225" s="47">
        <f t="shared" si="187"/>
        <v>0</v>
      </c>
      <c r="QMX225" s="47">
        <f t="shared" si="187"/>
        <v>0</v>
      </c>
      <c r="QMY225" s="47">
        <f t="shared" si="187"/>
        <v>0</v>
      </c>
      <c r="QMZ225" s="47">
        <f t="shared" si="187"/>
        <v>0</v>
      </c>
      <c r="QNA225" s="47">
        <f t="shared" si="187"/>
        <v>0</v>
      </c>
      <c r="QNB225" s="47">
        <f t="shared" si="187"/>
        <v>0</v>
      </c>
      <c r="QNC225" s="47">
        <f t="shared" si="187"/>
        <v>0</v>
      </c>
      <c r="QND225" s="47">
        <f t="shared" si="187"/>
        <v>0</v>
      </c>
      <c r="QNE225" s="47">
        <f t="shared" si="187"/>
        <v>0</v>
      </c>
      <c r="QNF225" s="47">
        <f t="shared" si="187"/>
        <v>0</v>
      </c>
      <c r="QNG225" s="47">
        <f t="shared" si="187"/>
        <v>0</v>
      </c>
      <c r="QNH225" s="47">
        <f t="shared" si="187"/>
        <v>0</v>
      </c>
      <c r="QNI225" s="47">
        <f t="shared" si="187"/>
        <v>0</v>
      </c>
      <c r="QNJ225" s="47">
        <f t="shared" si="187"/>
        <v>0</v>
      </c>
      <c r="QNK225" s="47">
        <f t="shared" si="187"/>
        <v>0</v>
      </c>
      <c r="QNL225" s="47">
        <f t="shared" si="187"/>
        <v>0</v>
      </c>
      <c r="QNM225" s="47">
        <f t="shared" si="187"/>
        <v>0</v>
      </c>
      <c r="QNN225" s="47">
        <f t="shared" si="187"/>
        <v>0</v>
      </c>
      <c r="QNO225" s="47">
        <f t="shared" si="187"/>
        <v>0</v>
      </c>
      <c r="QNP225" s="47">
        <f t="shared" si="187"/>
        <v>0</v>
      </c>
      <c r="QNQ225" s="47">
        <f t="shared" si="187"/>
        <v>0</v>
      </c>
      <c r="QNR225" s="47">
        <f t="shared" si="187"/>
        <v>0</v>
      </c>
      <c r="QNS225" s="47">
        <f t="shared" si="187"/>
        <v>0</v>
      </c>
      <c r="QNT225" s="47">
        <f t="shared" si="187"/>
        <v>0</v>
      </c>
      <c r="QNU225" s="47">
        <f t="shared" si="187"/>
        <v>0</v>
      </c>
      <c r="QNV225" s="47">
        <f t="shared" si="187"/>
        <v>0</v>
      </c>
      <c r="QNW225" s="47">
        <f t="shared" si="187"/>
        <v>0</v>
      </c>
      <c r="QNX225" s="47">
        <f t="shared" si="187"/>
        <v>0</v>
      </c>
      <c r="QNY225" s="47">
        <f t="shared" si="187"/>
        <v>0</v>
      </c>
      <c r="QNZ225" s="47">
        <f t="shared" si="187"/>
        <v>0</v>
      </c>
      <c r="QOA225" s="47">
        <f t="shared" si="187"/>
        <v>0</v>
      </c>
      <c r="QOB225" s="47">
        <f t="shared" si="187"/>
        <v>0</v>
      </c>
      <c r="QOC225" s="47">
        <f t="shared" si="187"/>
        <v>0</v>
      </c>
      <c r="QOD225" s="47">
        <f t="shared" si="187"/>
        <v>0</v>
      </c>
      <c r="QOE225" s="47">
        <f t="shared" si="187"/>
        <v>0</v>
      </c>
      <c r="QOF225" s="47">
        <f t="shared" si="187"/>
        <v>0</v>
      </c>
      <c r="QOG225" s="47">
        <f t="shared" si="187"/>
        <v>0</v>
      </c>
      <c r="QOH225" s="47">
        <f t="shared" si="187"/>
        <v>0</v>
      </c>
      <c r="QOI225" s="47">
        <f t="shared" si="187"/>
        <v>0</v>
      </c>
      <c r="QOJ225" s="47">
        <f t="shared" si="187"/>
        <v>0</v>
      </c>
      <c r="QOK225" s="47">
        <f t="shared" si="187"/>
        <v>0</v>
      </c>
      <c r="QOL225" s="47">
        <f t="shared" si="187"/>
        <v>0</v>
      </c>
      <c r="QOM225" s="47">
        <f t="shared" si="187"/>
        <v>0</v>
      </c>
      <c r="QON225" s="47">
        <f t="shared" si="187"/>
        <v>0</v>
      </c>
      <c r="QOO225" s="47">
        <f t="shared" si="187"/>
        <v>0</v>
      </c>
      <c r="QOP225" s="47">
        <f t="shared" si="187"/>
        <v>0</v>
      </c>
      <c r="QOQ225" s="47">
        <f t="shared" si="187"/>
        <v>0</v>
      </c>
      <c r="QOR225" s="47">
        <f t="shared" si="187"/>
        <v>0</v>
      </c>
      <c r="QOS225" s="47">
        <f t="shared" si="187"/>
        <v>0</v>
      </c>
      <c r="QOT225" s="47">
        <f t="shared" si="187"/>
        <v>0</v>
      </c>
      <c r="QOU225" s="47">
        <f t="shared" si="187"/>
        <v>0</v>
      </c>
      <c r="QOV225" s="47">
        <f t="shared" si="187"/>
        <v>0</v>
      </c>
      <c r="QOW225" s="47">
        <f t="shared" si="187"/>
        <v>0</v>
      </c>
      <c r="QOX225" s="47">
        <f t="shared" si="187"/>
        <v>0</v>
      </c>
      <c r="QOY225" s="47">
        <f t="shared" si="187"/>
        <v>0</v>
      </c>
      <c r="QOZ225" s="47">
        <f t="shared" si="187"/>
        <v>0</v>
      </c>
      <c r="QPA225" s="47">
        <f t="shared" ref="QPA225:QRL225" si="188">SUM(QPA220:QPA224)</f>
        <v>0</v>
      </c>
      <c r="QPB225" s="47">
        <f t="shared" si="188"/>
        <v>0</v>
      </c>
      <c r="QPC225" s="47">
        <f t="shared" si="188"/>
        <v>0</v>
      </c>
      <c r="QPD225" s="47">
        <f t="shared" si="188"/>
        <v>0</v>
      </c>
      <c r="QPE225" s="47">
        <f t="shared" si="188"/>
        <v>0</v>
      </c>
      <c r="QPF225" s="47">
        <f t="shared" si="188"/>
        <v>0</v>
      </c>
      <c r="QPG225" s="47">
        <f t="shared" si="188"/>
        <v>0</v>
      </c>
      <c r="QPH225" s="47">
        <f t="shared" si="188"/>
        <v>0</v>
      </c>
      <c r="QPI225" s="47">
        <f t="shared" si="188"/>
        <v>0</v>
      </c>
      <c r="QPJ225" s="47">
        <f t="shared" si="188"/>
        <v>0</v>
      </c>
      <c r="QPK225" s="47">
        <f t="shared" si="188"/>
        <v>0</v>
      </c>
      <c r="QPL225" s="47">
        <f t="shared" si="188"/>
        <v>0</v>
      </c>
      <c r="QPM225" s="47">
        <f t="shared" si="188"/>
        <v>0</v>
      </c>
      <c r="QPN225" s="47">
        <f t="shared" si="188"/>
        <v>0</v>
      </c>
      <c r="QPO225" s="47">
        <f t="shared" si="188"/>
        <v>0</v>
      </c>
      <c r="QPP225" s="47">
        <f t="shared" si="188"/>
        <v>0</v>
      </c>
      <c r="QPQ225" s="47">
        <f t="shared" si="188"/>
        <v>0</v>
      </c>
      <c r="QPR225" s="47">
        <f t="shared" si="188"/>
        <v>0</v>
      </c>
      <c r="QPS225" s="47">
        <f t="shared" si="188"/>
        <v>0</v>
      </c>
      <c r="QPT225" s="47">
        <f t="shared" si="188"/>
        <v>0</v>
      </c>
      <c r="QPU225" s="47">
        <f t="shared" si="188"/>
        <v>0</v>
      </c>
      <c r="QPV225" s="47">
        <f t="shared" si="188"/>
        <v>0</v>
      </c>
      <c r="QPW225" s="47">
        <f t="shared" si="188"/>
        <v>0</v>
      </c>
      <c r="QPX225" s="47">
        <f t="shared" si="188"/>
        <v>0</v>
      </c>
      <c r="QPY225" s="47">
        <f t="shared" si="188"/>
        <v>0</v>
      </c>
      <c r="QPZ225" s="47">
        <f t="shared" si="188"/>
        <v>0</v>
      </c>
      <c r="QQA225" s="47">
        <f t="shared" si="188"/>
        <v>0</v>
      </c>
      <c r="QQB225" s="47">
        <f t="shared" si="188"/>
        <v>0</v>
      </c>
      <c r="QQC225" s="47">
        <f t="shared" si="188"/>
        <v>0</v>
      </c>
      <c r="QQD225" s="47">
        <f t="shared" si="188"/>
        <v>0</v>
      </c>
      <c r="QQE225" s="47">
        <f t="shared" si="188"/>
        <v>0</v>
      </c>
      <c r="QQF225" s="47">
        <f t="shared" si="188"/>
        <v>0</v>
      </c>
      <c r="QQG225" s="47">
        <f t="shared" si="188"/>
        <v>0</v>
      </c>
      <c r="QQH225" s="47">
        <f t="shared" si="188"/>
        <v>0</v>
      </c>
      <c r="QQI225" s="47">
        <f t="shared" si="188"/>
        <v>0</v>
      </c>
      <c r="QQJ225" s="47">
        <f t="shared" si="188"/>
        <v>0</v>
      </c>
      <c r="QQK225" s="47">
        <f t="shared" si="188"/>
        <v>0</v>
      </c>
      <c r="QQL225" s="47">
        <f t="shared" si="188"/>
        <v>0</v>
      </c>
      <c r="QQM225" s="47">
        <f t="shared" si="188"/>
        <v>0</v>
      </c>
      <c r="QQN225" s="47">
        <f t="shared" si="188"/>
        <v>0</v>
      </c>
      <c r="QQO225" s="47">
        <f t="shared" si="188"/>
        <v>0</v>
      </c>
      <c r="QQP225" s="47">
        <f t="shared" si="188"/>
        <v>0</v>
      </c>
      <c r="QQQ225" s="47">
        <f t="shared" si="188"/>
        <v>0</v>
      </c>
      <c r="QQR225" s="47">
        <f t="shared" si="188"/>
        <v>0</v>
      </c>
      <c r="QQS225" s="47">
        <f t="shared" si="188"/>
        <v>0</v>
      </c>
      <c r="QQT225" s="47">
        <f t="shared" si="188"/>
        <v>0</v>
      </c>
      <c r="QQU225" s="47">
        <f t="shared" si="188"/>
        <v>0</v>
      </c>
      <c r="QQV225" s="47">
        <f t="shared" si="188"/>
        <v>0</v>
      </c>
      <c r="QQW225" s="47">
        <f t="shared" si="188"/>
        <v>0</v>
      </c>
      <c r="QQX225" s="47">
        <f t="shared" si="188"/>
        <v>0</v>
      </c>
      <c r="QQY225" s="47">
        <f t="shared" si="188"/>
        <v>0</v>
      </c>
      <c r="QQZ225" s="47">
        <f t="shared" si="188"/>
        <v>0</v>
      </c>
      <c r="QRA225" s="47">
        <f t="shared" si="188"/>
        <v>0</v>
      </c>
      <c r="QRB225" s="47">
        <f t="shared" si="188"/>
        <v>0</v>
      </c>
      <c r="QRC225" s="47">
        <f t="shared" si="188"/>
        <v>0</v>
      </c>
      <c r="QRD225" s="47">
        <f t="shared" si="188"/>
        <v>0</v>
      </c>
      <c r="QRE225" s="47">
        <f t="shared" si="188"/>
        <v>0</v>
      </c>
      <c r="QRF225" s="47">
        <f t="shared" si="188"/>
        <v>0</v>
      </c>
      <c r="QRG225" s="47">
        <f t="shared" si="188"/>
        <v>0</v>
      </c>
      <c r="QRH225" s="47">
        <f t="shared" si="188"/>
        <v>0</v>
      </c>
      <c r="QRI225" s="47">
        <f t="shared" si="188"/>
        <v>0</v>
      </c>
      <c r="QRJ225" s="47">
        <f t="shared" si="188"/>
        <v>0</v>
      </c>
      <c r="QRK225" s="47">
        <f t="shared" si="188"/>
        <v>0</v>
      </c>
      <c r="QRL225" s="47">
        <f t="shared" si="188"/>
        <v>0</v>
      </c>
      <c r="QRM225" s="47">
        <f t="shared" ref="QRM225:QTX225" si="189">SUM(QRM220:QRM224)</f>
        <v>0</v>
      </c>
      <c r="QRN225" s="47">
        <f t="shared" si="189"/>
        <v>0</v>
      </c>
      <c r="QRO225" s="47">
        <f t="shared" si="189"/>
        <v>0</v>
      </c>
      <c r="QRP225" s="47">
        <f t="shared" si="189"/>
        <v>0</v>
      </c>
      <c r="QRQ225" s="47">
        <f t="shared" si="189"/>
        <v>0</v>
      </c>
      <c r="QRR225" s="47">
        <f t="shared" si="189"/>
        <v>0</v>
      </c>
      <c r="QRS225" s="47">
        <f t="shared" si="189"/>
        <v>0</v>
      </c>
      <c r="QRT225" s="47">
        <f t="shared" si="189"/>
        <v>0</v>
      </c>
      <c r="QRU225" s="47">
        <f t="shared" si="189"/>
        <v>0</v>
      </c>
      <c r="QRV225" s="47">
        <f t="shared" si="189"/>
        <v>0</v>
      </c>
      <c r="QRW225" s="47">
        <f t="shared" si="189"/>
        <v>0</v>
      </c>
      <c r="QRX225" s="47">
        <f t="shared" si="189"/>
        <v>0</v>
      </c>
      <c r="QRY225" s="47">
        <f t="shared" si="189"/>
        <v>0</v>
      </c>
      <c r="QRZ225" s="47">
        <f t="shared" si="189"/>
        <v>0</v>
      </c>
      <c r="QSA225" s="47">
        <f t="shared" si="189"/>
        <v>0</v>
      </c>
      <c r="QSB225" s="47">
        <f t="shared" si="189"/>
        <v>0</v>
      </c>
      <c r="QSC225" s="47">
        <f t="shared" si="189"/>
        <v>0</v>
      </c>
      <c r="QSD225" s="47">
        <f t="shared" si="189"/>
        <v>0</v>
      </c>
      <c r="QSE225" s="47">
        <f t="shared" si="189"/>
        <v>0</v>
      </c>
      <c r="QSF225" s="47">
        <f t="shared" si="189"/>
        <v>0</v>
      </c>
      <c r="QSG225" s="47">
        <f t="shared" si="189"/>
        <v>0</v>
      </c>
      <c r="QSH225" s="47">
        <f t="shared" si="189"/>
        <v>0</v>
      </c>
      <c r="QSI225" s="47">
        <f t="shared" si="189"/>
        <v>0</v>
      </c>
      <c r="QSJ225" s="47">
        <f t="shared" si="189"/>
        <v>0</v>
      </c>
      <c r="QSK225" s="47">
        <f t="shared" si="189"/>
        <v>0</v>
      </c>
      <c r="QSL225" s="47">
        <f t="shared" si="189"/>
        <v>0</v>
      </c>
      <c r="QSM225" s="47">
        <f t="shared" si="189"/>
        <v>0</v>
      </c>
      <c r="QSN225" s="47">
        <f t="shared" si="189"/>
        <v>0</v>
      </c>
      <c r="QSO225" s="47">
        <f t="shared" si="189"/>
        <v>0</v>
      </c>
      <c r="QSP225" s="47">
        <f t="shared" si="189"/>
        <v>0</v>
      </c>
      <c r="QSQ225" s="47">
        <f t="shared" si="189"/>
        <v>0</v>
      </c>
      <c r="QSR225" s="47">
        <f t="shared" si="189"/>
        <v>0</v>
      </c>
      <c r="QSS225" s="47">
        <f t="shared" si="189"/>
        <v>0</v>
      </c>
      <c r="QST225" s="47">
        <f t="shared" si="189"/>
        <v>0</v>
      </c>
      <c r="QSU225" s="47">
        <f t="shared" si="189"/>
        <v>0</v>
      </c>
      <c r="QSV225" s="47">
        <f t="shared" si="189"/>
        <v>0</v>
      </c>
      <c r="QSW225" s="47">
        <f t="shared" si="189"/>
        <v>0</v>
      </c>
      <c r="QSX225" s="47">
        <f t="shared" si="189"/>
        <v>0</v>
      </c>
      <c r="QSY225" s="47">
        <f t="shared" si="189"/>
        <v>0</v>
      </c>
      <c r="QSZ225" s="47">
        <f t="shared" si="189"/>
        <v>0</v>
      </c>
      <c r="QTA225" s="47">
        <f t="shared" si="189"/>
        <v>0</v>
      </c>
      <c r="QTB225" s="47">
        <f t="shared" si="189"/>
        <v>0</v>
      </c>
      <c r="QTC225" s="47">
        <f t="shared" si="189"/>
        <v>0</v>
      </c>
      <c r="QTD225" s="47">
        <f t="shared" si="189"/>
        <v>0</v>
      </c>
      <c r="QTE225" s="47">
        <f t="shared" si="189"/>
        <v>0</v>
      </c>
      <c r="QTF225" s="47">
        <f t="shared" si="189"/>
        <v>0</v>
      </c>
      <c r="QTG225" s="47">
        <f t="shared" si="189"/>
        <v>0</v>
      </c>
      <c r="QTH225" s="47">
        <f t="shared" si="189"/>
        <v>0</v>
      </c>
      <c r="QTI225" s="47">
        <f t="shared" si="189"/>
        <v>0</v>
      </c>
      <c r="QTJ225" s="47">
        <f t="shared" si="189"/>
        <v>0</v>
      </c>
      <c r="QTK225" s="47">
        <f t="shared" si="189"/>
        <v>0</v>
      </c>
      <c r="QTL225" s="47">
        <f t="shared" si="189"/>
        <v>0</v>
      </c>
      <c r="QTM225" s="47">
        <f t="shared" si="189"/>
        <v>0</v>
      </c>
      <c r="QTN225" s="47">
        <f t="shared" si="189"/>
        <v>0</v>
      </c>
      <c r="QTO225" s="47">
        <f t="shared" si="189"/>
        <v>0</v>
      </c>
      <c r="QTP225" s="47">
        <f t="shared" si="189"/>
        <v>0</v>
      </c>
      <c r="QTQ225" s="47">
        <f t="shared" si="189"/>
        <v>0</v>
      </c>
      <c r="QTR225" s="47">
        <f t="shared" si="189"/>
        <v>0</v>
      </c>
      <c r="QTS225" s="47">
        <f t="shared" si="189"/>
        <v>0</v>
      </c>
      <c r="QTT225" s="47">
        <f t="shared" si="189"/>
        <v>0</v>
      </c>
      <c r="QTU225" s="47">
        <f t="shared" si="189"/>
        <v>0</v>
      </c>
      <c r="QTV225" s="47">
        <f t="shared" si="189"/>
        <v>0</v>
      </c>
      <c r="QTW225" s="47">
        <f t="shared" si="189"/>
        <v>0</v>
      </c>
      <c r="QTX225" s="47">
        <f t="shared" si="189"/>
        <v>0</v>
      </c>
      <c r="QTY225" s="47">
        <f t="shared" ref="QTY225:QWJ225" si="190">SUM(QTY220:QTY224)</f>
        <v>0</v>
      </c>
      <c r="QTZ225" s="47">
        <f t="shared" si="190"/>
        <v>0</v>
      </c>
      <c r="QUA225" s="47">
        <f t="shared" si="190"/>
        <v>0</v>
      </c>
      <c r="QUB225" s="47">
        <f t="shared" si="190"/>
        <v>0</v>
      </c>
      <c r="QUC225" s="47">
        <f t="shared" si="190"/>
        <v>0</v>
      </c>
      <c r="QUD225" s="47">
        <f t="shared" si="190"/>
        <v>0</v>
      </c>
      <c r="QUE225" s="47">
        <f t="shared" si="190"/>
        <v>0</v>
      </c>
      <c r="QUF225" s="47">
        <f t="shared" si="190"/>
        <v>0</v>
      </c>
      <c r="QUG225" s="47">
        <f t="shared" si="190"/>
        <v>0</v>
      </c>
      <c r="QUH225" s="47">
        <f t="shared" si="190"/>
        <v>0</v>
      </c>
      <c r="QUI225" s="47">
        <f t="shared" si="190"/>
        <v>0</v>
      </c>
      <c r="QUJ225" s="47">
        <f t="shared" si="190"/>
        <v>0</v>
      </c>
      <c r="QUK225" s="47">
        <f t="shared" si="190"/>
        <v>0</v>
      </c>
      <c r="QUL225" s="47">
        <f t="shared" si="190"/>
        <v>0</v>
      </c>
      <c r="QUM225" s="47">
        <f t="shared" si="190"/>
        <v>0</v>
      </c>
      <c r="QUN225" s="47">
        <f t="shared" si="190"/>
        <v>0</v>
      </c>
      <c r="QUO225" s="47">
        <f t="shared" si="190"/>
        <v>0</v>
      </c>
      <c r="QUP225" s="47">
        <f t="shared" si="190"/>
        <v>0</v>
      </c>
      <c r="QUQ225" s="47">
        <f t="shared" si="190"/>
        <v>0</v>
      </c>
      <c r="QUR225" s="47">
        <f t="shared" si="190"/>
        <v>0</v>
      </c>
      <c r="QUS225" s="47">
        <f t="shared" si="190"/>
        <v>0</v>
      </c>
      <c r="QUT225" s="47">
        <f t="shared" si="190"/>
        <v>0</v>
      </c>
      <c r="QUU225" s="47">
        <f t="shared" si="190"/>
        <v>0</v>
      </c>
      <c r="QUV225" s="47">
        <f t="shared" si="190"/>
        <v>0</v>
      </c>
      <c r="QUW225" s="47">
        <f t="shared" si="190"/>
        <v>0</v>
      </c>
      <c r="QUX225" s="47">
        <f t="shared" si="190"/>
        <v>0</v>
      </c>
      <c r="QUY225" s="47">
        <f t="shared" si="190"/>
        <v>0</v>
      </c>
      <c r="QUZ225" s="47">
        <f t="shared" si="190"/>
        <v>0</v>
      </c>
      <c r="QVA225" s="47">
        <f t="shared" si="190"/>
        <v>0</v>
      </c>
      <c r="QVB225" s="47">
        <f t="shared" si="190"/>
        <v>0</v>
      </c>
      <c r="QVC225" s="47">
        <f t="shared" si="190"/>
        <v>0</v>
      </c>
      <c r="QVD225" s="47">
        <f t="shared" si="190"/>
        <v>0</v>
      </c>
      <c r="QVE225" s="47">
        <f t="shared" si="190"/>
        <v>0</v>
      </c>
      <c r="QVF225" s="47">
        <f t="shared" si="190"/>
        <v>0</v>
      </c>
      <c r="QVG225" s="47">
        <f t="shared" si="190"/>
        <v>0</v>
      </c>
      <c r="QVH225" s="47">
        <f t="shared" si="190"/>
        <v>0</v>
      </c>
      <c r="QVI225" s="47">
        <f t="shared" si="190"/>
        <v>0</v>
      </c>
      <c r="QVJ225" s="47">
        <f t="shared" si="190"/>
        <v>0</v>
      </c>
      <c r="QVK225" s="47">
        <f t="shared" si="190"/>
        <v>0</v>
      </c>
      <c r="QVL225" s="47">
        <f t="shared" si="190"/>
        <v>0</v>
      </c>
      <c r="QVM225" s="47">
        <f t="shared" si="190"/>
        <v>0</v>
      </c>
      <c r="QVN225" s="47">
        <f t="shared" si="190"/>
        <v>0</v>
      </c>
      <c r="QVO225" s="47">
        <f t="shared" si="190"/>
        <v>0</v>
      </c>
      <c r="QVP225" s="47">
        <f t="shared" si="190"/>
        <v>0</v>
      </c>
      <c r="QVQ225" s="47">
        <f t="shared" si="190"/>
        <v>0</v>
      </c>
      <c r="QVR225" s="47">
        <f t="shared" si="190"/>
        <v>0</v>
      </c>
      <c r="QVS225" s="47">
        <f t="shared" si="190"/>
        <v>0</v>
      </c>
      <c r="QVT225" s="47">
        <f t="shared" si="190"/>
        <v>0</v>
      </c>
      <c r="QVU225" s="47">
        <f t="shared" si="190"/>
        <v>0</v>
      </c>
      <c r="QVV225" s="47">
        <f t="shared" si="190"/>
        <v>0</v>
      </c>
      <c r="QVW225" s="47">
        <f t="shared" si="190"/>
        <v>0</v>
      </c>
      <c r="QVX225" s="47">
        <f t="shared" si="190"/>
        <v>0</v>
      </c>
      <c r="QVY225" s="47">
        <f t="shared" si="190"/>
        <v>0</v>
      </c>
      <c r="QVZ225" s="47">
        <f t="shared" si="190"/>
        <v>0</v>
      </c>
      <c r="QWA225" s="47">
        <f t="shared" si="190"/>
        <v>0</v>
      </c>
      <c r="QWB225" s="47">
        <f t="shared" si="190"/>
        <v>0</v>
      </c>
      <c r="QWC225" s="47">
        <f t="shared" si="190"/>
        <v>0</v>
      </c>
      <c r="QWD225" s="47">
        <f t="shared" si="190"/>
        <v>0</v>
      </c>
      <c r="QWE225" s="47">
        <f t="shared" si="190"/>
        <v>0</v>
      </c>
      <c r="QWF225" s="47">
        <f t="shared" si="190"/>
        <v>0</v>
      </c>
      <c r="QWG225" s="47">
        <f t="shared" si="190"/>
        <v>0</v>
      </c>
      <c r="QWH225" s="47">
        <f t="shared" si="190"/>
        <v>0</v>
      </c>
      <c r="QWI225" s="47">
        <f t="shared" si="190"/>
        <v>0</v>
      </c>
      <c r="QWJ225" s="47">
        <f t="shared" si="190"/>
        <v>0</v>
      </c>
      <c r="QWK225" s="47">
        <f t="shared" ref="QWK225:QYV225" si="191">SUM(QWK220:QWK224)</f>
        <v>0</v>
      </c>
      <c r="QWL225" s="47">
        <f t="shared" si="191"/>
        <v>0</v>
      </c>
      <c r="QWM225" s="47">
        <f t="shared" si="191"/>
        <v>0</v>
      </c>
      <c r="QWN225" s="47">
        <f t="shared" si="191"/>
        <v>0</v>
      </c>
      <c r="QWO225" s="47">
        <f t="shared" si="191"/>
        <v>0</v>
      </c>
      <c r="QWP225" s="47">
        <f t="shared" si="191"/>
        <v>0</v>
      </c>
      <c r="QWQ225" s="47">
        <f t="shared" si="191"/>
        <v>0</v>
      </c>
      <c r="QWR225" s="47">
        <f t="shared" si="191"/>
        <v>0</v>
      </c>
      <c r="QWS225" s="47">
        <f t="shared" si="191"/>
        <v>0</v>
      </c>
      <c r="QWT225" s="47">
        <f t="shared" si="191"/>
        <v>0</v>
      </c>
      <c r="QWU225" s="47">
        <f t="shared" si="191"/>
        <v>0</v>
      </c>
      <c r="QWV225" s="47">
        <f t="shared" si="191"/>
        <v>0</v>
      </c>
      <c r="QWW225" s="47">
        <f t="shared" si="191"/>
        <v>0</v>
      </c>
      <c r="QWX225" s="47">
        <f t="shared" si="191"/>
        <v>0</v>
      </c>
      <c r="QWY225" s="47">
        <f t="shared" si="191"/>
        <v>0</v>
      </c>
      <c r="QWZ225" s="47">
        <f t="shared" si="191"/>
        <v>0</v>
      </c>
      <c r="QXA225" s="47">
        <f t="shared" si="191"/>
        <v>0</v>
      </c>
      <c r="QXB225" s="47">
        <f t="shared" si="191"/>
        <v>0</v>
      </c>
      <c r="QXC225" s="47">
        <f t="shared" si="191"/>
        <v>0</v>
      </c>
      <c r="QXD225" s="47">
        <f t="shared" si="191"/>
        <v>0</v>
      </c>
      <c r="QXE225" s="47">
        <f t="shared" si="191"/>
        <v>0</v>
      </c>
      <c r="QXF225" s="47">
        <f t="shared" si="191"/>
        <v>0</v>
      </c>
      <c r="QXG225" s="47">
        <f t="shared" si="191"/>
        <v>0</v>
      </c>
      <c r="QXH225" s="47">
        <f t="shared" si="191"/>
        <v>0</v>
      </c>
      <c r="QXI225" s="47">
        <f t="shared" si="191"/>
        <v>0</v>
      </c>
      <c r="QXJ225" s="47">
        <f t="shared" si="191"/>
        <v>0</v>
      </c>
      <c r="QXK225" s="47">
        <f t="shared" si="191"/>
        <v>0</v>
      </c>
      <c r="QXL225" s="47">
        <f t="shared" si="191"/>
        <v>0</v>
      </c>
      <c r="QXM225" s="47">
        <f t="shared" si="191"/>
        <v>0</v>
      </c>
      <c r="QXN225" s="47">
        <f t="shared" si="191"/>
        <v>0</v>
      </c>
      <c r="QXO225" s="47">
        <f t="shared" si="191"/>
        <v>0</v>
      </c>
      <c r="QXP225" s="47">
        <f t="shared" si="191"/>
        <v>0</v>
      </c>
      <c r="QXQ225" s="47">
        <f t="shared" si="191"/>
        <v>0</v>
      </c>
      <c r="QXR225" s="47">
        <f t="shared" si="191"/>
        <v>0</v>
      </c>
      <c r="QXS225" s="47">
        <f t="shared" si="191"/>
        <v>0</v>
      </c>
      <c r="QXT225" s="47">
        <f t="shared" si="191"/>
        <v>0</v>
      </c>
      <c r="QXU225" s="47">
        <f t="shared" si="191"/>
        <v>0</v>
      </c>
      <c r="QXV225" s="47">
        <f t="shared" si="191"/>
        <v>0</v>
      </c>
      <c r="QXW225" s="47">
        <f t="shared" si="191"/>
        <v>0</v>
      </c>
      <c r="QXX225" s="47">
        <f t="shared" si="191"/>
        <v>0</v>
      </c>
      <c r="QXY225" s="47">
        <f t="shared" si="191"/>
        <v>0</v>
      </c>
      <c r="QXZ225" s="47">
        <f t="shared" si="191"/>
        <v>0</v>
      </c>
      <c r="QYA225" s="47">
        <f t="shared" si="191"/>
        <v>0</v>
      </c>
      <c r="QYB225" s="47">
        <f t="shared" si="191"/>
        <v>0</v>
      </c>
      <c r="QYC225" s="47">
        <f t="shared" si="191"/>
        <v>0</v>
      </c>
      <c r="QYD225" s="47">
        <f t="shared" si="191"/>
        <v>0</v>
      </c>
      <c r="QYE225" s="47">
        <f t="shared" si="191"/>
        <v>0</v>
      </c>
      <c r="QYF225" s="47">
        <f t="shared" si="191"/>
        <v>0</v>
      </c>
      <c r="QYG225" s="47">
        <f t="shared" si="191"/>
        <v>0</v>
      </c>
      <c r="QYH225" s="47">
        <f t="shared" si="191"/>
        <v>0</v>
      </c>
      <c r="QYI225" s="47">
        <f t="shared" si="191"/>
        <v>0</v>
      </c>
      <c r="QYJ225" s="47">
        <f t="shared" si="191"/>
        <v>0</v>
      </c>
      <c r="QYK225" s="47">
        <f t="shared" si="191"/>
        <v>0</v>
      </c>
      <c r="QYL225" s="47">
        <f t="shared" si="191"/>
        <v>0</v>
      </c>
      <c r="QYM225" s="47">
        <f t="shared" si="191"/>
        <v>0</v>
      </c>
      <c r="QYN225" s="47">
        <f t="shared" si="191"/>
        <v>0</v>
      </c>
      <c r="QYO225" s="47">
        <f t="shared" si="191"/>
        <v>0</v>
      </c>
      <c r="QYP225" s="47">
        <f t="shared" si="191"/>
        <v>0</v>
      </c>
      <c r="QYQ225" s="47">
        <f t="shared" si="191"/>
        <v>0</v>
      </c>
      <c r="QYR225" s="47">
        <f t="shared" si="191"/>
        <v>0</v>
      </c>
      <c r="QYS225" s="47">
        <f t="shared" si="191"/>
        <v>0</v>
      </c>
      <c r="QYT225" s="47">
        <f t="shared" si="191"/>
        <v>0</v>
      </c>
      <c r="QYU225" s="47">
        <f t="shared" si="191"/>
        <v>0</v>
      </c>
      <c r="QYV225" s="47">
        <f t="shared" si="191"/>
        <v>0</v>
      </c>
      <c r="QYW225" s="47">
        <f t="shared" ref="QYW225:RBH225" si="192">SUM(QYW220:QYW224)</f>
        <v>0</v>
      </c>
      <c r="QYX225" s="47">
        <f t="shared" si="192"/>
        <v>0</v>
      </c>
      <c r="QYY225" s="47">
        <f t="shared" si="192"/>
        <v>0</v>
      </c>
      <c r="QYZ225" s="47">
        <f t="shared" si="192"/>
        <v>0</v>
      </c>
      <c r="QZA225" s="47">
        <f t="shared" si="192"/>
        <v>0</v>
      </c>
      <c r="QZB225" s="47">
        <f t="shared" si="192"/>
        <v>0</v>
      </c>
      <c r="QZC225" s="47">
        <f t="shared" si="192"/>
        <v>0</v>
      </c>
      <c r="QZD225" s="47">
        <f t="shared" si="192"/>
        <v>0</v>
      </c>
      <c r="QZE225" s="47">
        <f t="shared" si="192"/>
        <v>0</v>
      </c>
      <c r="QZF225" s="47">
        <f t="shared" si="192"/>
        <v>0</v>
      </c>
      <c r="QZG225" s="47">
        <f t="shared" si="192"/>
        <v>0</v>
      </c>
      <c r="QZH225" s="47">
        <f t="shared" si="192"/>
        <v>0</v>
      </c>
      <c r="QZI225" s="47">
        <f t="shared" si="192"/>
        <v>0</v>
      </c>
      <c r="QZJ225" s="47">
        <f t="shared" si="192"/>
        <v>0</v>
      </c>
      <c r="QZK225" s="47">
        <f t="shared" si="192"/>
        <v>0</v>
      </c>
      <c r="QZL225" s="47">
        <f t="shared" si="192"/>
        <v>0</v>
      </c>
      <c r="QZM225" s="47">
        <f t="shared" si="192"/>
        <v>0</v>
      </c>
      <c r="QZN225" s="47">
        <f t="shared" si="192"/>
        <v>0</v>
      </c>
      <c r="QZO225" s="47">
        <f t="shared" si="192"/>
        <v>0</v>
      </c>
      <c r="QZP225" s="47">
        <f t="shared" si="192"/>
        <v>0</v>
      </c>
      <c r="QZQ225" s="47">
        <f t="shared" si="192"/>
        <v>0</v>
      </c>
      <c r="QZR225" s="47">
        <f t="shared" si="192"/>
        <v>0</v>
      </c>
      <c r="QZS225" s="47">
        <f t="shared" si="192"/>
        <v>0</v>
      </c>
      <c r="QZT225" s="47">
        <f t="shared" si="192"/>
        <v>0</v>
      </c>
      <c r="QZU225" s="47">
        <f t="shared" si="192"/>
        <v>0</v>
      </c>
      <c r="QZV225" s="47">
        <f t="shared" si="192"/>
        <v>0</v>
      </c>
      <c r="QZW225" s="47">
        <f t="shared" si="192"/>
        <v>0</v>
      </c>
      <c r="QZX225" s="47">
        <f t="shared" si="192"/>
        <v>0</v>
      </c>
      <c r="QZY225" s="47">
        <f t="shared" si="192"/>
        <v>0</v>
      </c>
      <c r="QZZ225" s="47">
        <f t="shared" si="192"/>
        <v>0</v>
      </c>
      <c r="RAA225" s="47">
        <f t="shared" si="192"/>
        <v>0</v>
      </c>
      <c r="RAB225" s="47">
        <f t="shared" si="192"/>
        <v>0</v>
      </c>
      <c r="RAC225" s="47">
        <f t="shared" si="192"/>
        <v>0</v>
      </c>
      <c r="RAD225" s="47">
        <f t="shared" si="192"/>
        <v>0</v>
      </c>
      <c r="RAE225" s="47">
        <f t="shared" si="192"/>
        <v>0</v>
      </c>
      <c r="RAF225" s="47">
        <f t="shared" si="192"/>
        <v>0</v>
      </c>
      <c r="RAG225" s="47">
        <f t="shared" si="192"/>
        <v>0</v>
      </c>
      <c r="RAH225" s="47">
        <f t="shared" si="192"/>
        <v>0</v>
      </c>
      <c r="RAI225" s="47">
        <f t="shared" si="192"/>
        <v>0</v>
      </c>
      <c r="RAJ225" s="47">
        <f t="shared" si="192"/>
        <v>0</v>
      </c>
      <c r="RAK225" s="47">
        <f t="shared" si="192"/>
        <v>0</v>
      </c>
      <c r="RAL225" s="47">
        <f t="shared" si="192"/>
        <v>0</v>
      </c>
      <c r="RAM225" s="47">
        <f t="shared" si="192"/>
        <v>0</v>
      </c>
      <c r="RAN225" s="47">
        <f t="shared" si="192"/>
        <v>0</v>
      </c>
      <c r="RAO225" s="47">
        <f t="shared" si="192"/>
        <v>0</v>
      </c>
      <c r="RAP225" s="47">
        <f t="shared" si="192"/>
        <v>0</v>
      </c>
      <c r="RAQ225" s="47">
        <f t="shared" si="192"/>
        <v>0</v>
      </c>
      <c r="RAR225" s="47">
        <f t="shared" si="192"/>
        <v>0</v>
      </c>
      <c r="RAS225" s="47">
        <f t="shared" si="192"/>
        <v>0</v>
      </c>
      <c r="RAT225" s="47">
        <f t="shared" si="192"/>
        <v>0</v>
      </c>
      <c r="RAU225" s="47">
        <f t="shared" si="192"/>
        <v>0</v>
      </c>
      <c r="RAV225" s="47">
        <f t="shared" si="192"/>
        <v>0</v>
      </c>
      <c r="RAW225" s="47">
        <f t="shared" si="192"/>
        <v>0</v>
      </c>
      <c r="RAX225" s="47">
        <f t="shared" si="192"/>
        <v>0</v>
      </c>
      <c r="RAY225" s="47">
        <f t="shared" si="192"/>
        <v>0</v>
      </c>
      <c r="RAZ225" s="47">
        <f t="shared" si="192"/>
        <v>0</v>
      </c>
      <c r="RBA225" s="47">
        <f t="shared" si="192"/>
        <v>0</v>
      </c>
      <c r="RBB225" s="47">
        <f t="shared" si="192"/>
        <v>0</v>
      </c>
      <c r="RBC225" s="47">
        <f t="shared" si="192"/>
        <v>0</v>
      </c>
      <c r="RBD225" s="47">
        <f t="shared" si="192"/>
        <v>0</v>
      </c>
      <c r="RBE225" s="47">
        <f t="shared" si="192"/>
        <v>0</v>
      </c>
      <c r="RBF225" s="47">
        <f t="shared" si="192"/>
        <v>0</v>
      </c>
      <c r="RBG225" s="47">
        <f t="shared" si="192"/>
        <v>0</v>
      </c>
      <c r="RBH225" s="47">
        <f t="shared" si="192"/>
        <v>0</v>
      </c>
      <c r="RBI225" s="47">
        <f t="shared" ref="RBI225:RDT225" si="193">SUM(RBI220:RBI224)</f>
        <v>0</v>
      </c>
      <c r="RBJ225" s="47">
        <f t="shared" si="193"/>
        <v>0</v>
      </c>
      <c r="RBK225" s="47">
        <f t="shared" si="193"/>
        <v>0</v>
      </c>
      <c r="RBL225" s="47">
        <f t="shared" si="193"/>
        <v>0</v>
      </c>
      <c r="RBM225" s="47">
        <f t="shared" si="193"/>
        <v>0</v>
      </c>
      <c r="RBN225" s="47">
        <f t="shared" si="193"/>
        <v>0</v>
      </c>
      <c r="RBO225" s="47">
        <f t="shared" si="193"/>
        <v>0</v>
      </c>
      <c r="RBP225" s="47">
        <f t="shared" si="193"/>
        <v>0</v>
      </c>
      <c r="RBQ225" s="47">
        <f t="shared" si="193"/>
        <v>0</v>
      </c>
      <c r="RBR225" s="47">
        <f t="shared" si="193"/>
        <v>0</v>
      </c>
      <c r="RBS225" s="47">
        <f t="shared" si="193"/>
        <v>0</v>
      </c>
      <c r="RBT225" s="47">
        <f t="shared" si="193"/>
        <v>0</v>
      </c>
      <c r="RBU225" s="47">
        <f t="shared" si="193"/>
        <v>0</v>
      </c>
      <c r="RBV225" s="47">
        <f t="shared" si="193"/>
        <v>0</v>
      </c>
      <c r="RBW225" s="47">
        <f t="shared" si="193"/>
        <v>0</v>
      </c>
      <c r="RBX225" s="47">
        <f t="shared" si="193"/>
        <v>0</v>
      </c>
      <c r="RBY225" s="47">
        <f t="shared" si="193"/>
        <v>0</v>
      </c>
      <c r="RBZ225" s="47">
        <f t="shared" si="193"/>
        <v>0</v>
      </c>
      <c r="RCA225" s="47">
        <f t="shared" si="193"/>
        <v>0</v>
      </c>
      <c r="RCB225" s="47">
        <f t="shared" si="193"/>
        <v>0</v>
      </c>
      <c r="RCC225" s="47">
        <f t="shared" si="193"/>
        <v>0</v>
      </c>
      <c r="RCD225" s="47">
        <f t="shared" si="193"/>
        <v>0</v>
      </c>
      <c r="RCE225" s="47">
        <f t="shared" si="193"/>
        <v>0</v>
      </c>
      <c r="RCF225" s="47">
        <f t="shared" si="193"/>
        <v>0</v>
      </c>
      <c r="RCG225" s="47">
        <f t="shared" si="193"/>
        <v>0</v>
      </c>
      <c r="RCH225" s="47">
        <f t="shared" si="193"/>
        <v>0</v>
      </c>
      <c r="RCI225" s="47">
        <f t="shared" si="193"/>
        <v>0</v>
      </c>
      <c r="RCJ225" s="47">
        <f t="shared" si="193"/>
        <v>0</v>
      </c>
      <c r="RCK225" s="47">
        <f t="shared" si="193"/>
        <v>0</v>
      </c>
      <c r="RCL225" s="47">
        <f t="shared" si="193"/>
        <v>0</v>
      </c>
      <c r="RCM225" s="47">
        <f t="shared" si="193"/>
        <v>0</v>
      </c>
      <c r="RCN225" s="47">
        <f t="shared" si="193"/>
        <v>0</v>
      </c>
      <c r="RCO225" s="47">
        <f t="shared" si="193"/>
        <v>0</v>
      </c>
      <c r="RCP225" s="47">
        <f t="shared" si="193"/>
        <v>0</v>
      </c>
      <c r="RCQ225" s="47">
        <f t="shared" si="193"/>
        <v>0</v>
      </c>
      <c r="RCR225" s="47">
        <f t="shared" si="193"/>
        <v>0</v>
      </c>
      <c r="RCS225" s="47">
        <f t="shared" si="193"/>
        <v>0</v>
      </c>
      <c r="RCT225" s="47">
        <f t="shared" si="193"/>
        <v>0</v>
      </c>
      <c r="RCU225" s="47">
        <f t="shared" si="193"/>
        <v>0</v>
      </c>
      <c r="RCV225" s="47">
        <f t="shared" si="193"/>
        <v>0</v>
      </c>
      <c r="RCW225" s="47">
        <f t="shared" si="193"/>
        <v>0</v>
      </c>
      <c r="RCX225" s="47">
        <f t="shared" si="193"/>
        <v>0</v>
      </c>
      <c r="RCY225" s="47">
        <f t="shared" si="193"/>
        <v>0</v>
      </c>
      <c r="RCZ225" s="47">
        <f t="shared" si="193"/>
        <v>0</v>
      </c>
      <c r="RDA225" s="47">
        <f t="shared" si="193"/>
        <v>0</v>
      </c>
      <c r="RDB225" s="47">
        <f t="shared" si="193"/>
        <v>0</v>
      </c>
      <c r="RDC225" s="47">
        <f t="shared" si="193"/>
        <v>0</v>
      </c>
      <c r="RDD225" s="47">
        <f t="shared" si="193"/>
        <v>0</v>
      </c>
      <c r="RDE225" s="47">
        <f t="shared" si="193"/>
        <v>0</v>
      </c>
      <c r="RDF225" s="47">
        <f t="shared" si="193"/>
        <v>0</v>
      </c>
      <c r="RDG225" s="47">
        <f t="shared" si="193"/>
        <v>0</v>
      </c>
      <c r="RDH225" s="47">
        <f t="shared" si="193"/>
        <v>0</v>
      </c>
      <c r="RDI225" s="47">
        <f t="shared" si="193"/>
        <v>0</v>
      </c>
      <c r="RDJ225" s="47">
        <f t="shared" si="193"/>
        <v>0</v>
      </c>
      <c r="RDK225" s="47">
        <f t="shared" si="193"/>
        <v>0</v>
      </c>
      <c r="RDL225" s="47">
        <f t="shared" si="193"/>
        <v>0</v>
      </c>
      <c r="RDM225" s="47">
        <f t="shared" si="193"/>
        <v>0</v>
      </c>
      <c r="RDN225" s="47">
        <f t="shared" si="193"/>
        <v>0</v>
      </c>
      <c r="RDO225" s="47">
        <f t="shared" si="193"/>
        <v>0</v>
      </c>
      <c r="RDP225" s="47">
        <f t="shared" si="193"/>
        <v>0</v>
      </c>
      <c r="RDQ225" s="47">
        <f t="shared" si="193"/>
        <v>0</v>
      </c>
      <c r="RDR225" s="47">
        <f t="shared" si="193"/>
        <v>0</v>
      </c>
      <c r="RDS225" s="47">
        <f t="shared" si="193"/>
        <v>0</v>
      </c>
      <c r="RDT225" s="47">
        <f t="shared" si="193"/>
        <v>0</v>
      </c>
      <c r="RDU225" s="47">
        <f t="shared" ref="RDU225:RGF225" si="194">SUM(RDU220:RDU224)</f>
        <v>0</v>
      </c>
      <c r="RDV225" s="47">
        <f t="shared" si="194"/>
        <v>0</v>
      </c>
      <c r="RDW225" s="47">
        <f t="shared" si="194"/>
        <v>0</v>
      </c>
      <c r="RDX225" s="47">
        <f t="shared" si="194"/>
        <v>0</v>
      </c>
      <c r="RDY225" s="47">
        <f t="shared" si="194"/>
        <v>0</v>
      </c>
      <c r="RDZ225" s="47">
        <f t="shared" si="194"/>
        <v>0</v>
      </c>
      <c r="REA225" s="47">
        <f t="shared" si="194"/>
        <v>0</v>
      </c>
      <c r="REB225" s="47">
        <f t="shared" si="194"/>
        <v>0</v>
      </c>
      <c r="REC225" s="47">
        <f t="shared" si="194"/>
        <v>0</v>
      </c>
      <c r="RED225" s="47">
        <f t="shared" si="194"/>
        <v>0</v>
      </c>
      <c r="REE225" s="47">
        <f t="shared" si="194"/>
        <v>0</v>
      </c>
      <c r="REF225" s="47">
        <f t="shared" si="194"/>
        <v>0</v>
      </c>
      <c r="REG225" s="47">
        <f t="shared" si="194"/>
        <v>0</v>
      </c>
      <c r="REH225" s="47">
        <f t="shared" si="194"/>
        <v>0</v>
      </c>
      <c r="REI225" s="47">
        <f t="shared" si="194"/>
        <v>0</v>
      </c>
      <c r="REJ225" s="47">
        <f t="shared" si="194"/>
        <v>0</v>
      </c>
      <c r="REK225" s="47">
        <f t="shared" si="194"/>
        <v>0</v>
      </c>
      <c r="REL225" s="47">
        <f t="shared" si="194"/>
        <v>0</v>
      </c>
      <c r="REM225" s="47">
        <f t="shared" si="194"/>
        <v>0</v>
      </c>
      <c r="REN225" s="47">
        <f t="shared" si="194"/>
        <v>0</v>
      </c>
      <c r="REO225" s="47">
        <f t="shared" si="194"/>
        <v>0</v>
      </c>
      <c r="REP225" s="47">
        <f t="shared" si="194"/>
        <v>0</v>
      </c>
      <c r="REQ225" s="47">
        <f t="shared" si="194"/>
        <v>0</v>
      </c>
      <c r="RER225" s="47">
        <f t="shared" si="194"/>
        <v>0</v>
      </c>
      <c r="RES225" s="47">
        <f t="shared" si="194"/>
        <v>0</v>
      </c>
      <c r="RET225" s="47">
        <f t="shared" si="194"/>
        <v>0</v>
      </c>
      <c r="REU225" s="47">
        <f t="shared" si="194"/>
        <v>0</v>
      </c>
      <c r="REV225" s="47">
        <f t="shared" si="194"/>
        <v>0</v>
      </c>
      <c r="REW225" s="47">
        <f t="shared" si="194"/>
        <v>0</v>
      </c>
      <c r="REX225" s="47">
        <f t="shared" si="194"/>
        <v>0</v>
      </c>
      <c r="REY225" s="47">
        <f t="shared" si="194"/>
        <v>0</v>
      </c>
      <c r="REZ225" s="47">
        <f t="shared" si="194"/>
        <v>0</v>
      </c>
      <c r="RFA225" s="47">
        <f t="shared" si="194"/>
        <v>0</v>
      </c>
      <c r="RFB225" s="47">
        <f t="shared" si="194"/>
        <v>0</v>
      </c>
      <c r="RFC225" s="47">
        <f t="shared" si="194"/>
        <v>0</v>
      </c>
      <c r="RFD225" s="47">
        <f t="shared" si="194"/>
        <v>0</v>
      </c>
      <c r="RFE225" s="47">
        <f t="shared" si="194"/>
        <v>0</v>
      </c>
      <c r="RFF225" s="47">
        <f t="shared" si="194"/>
        <v>0</v>
      </c>
      <c r="RFG225" s="47">
        <f t="shared" si="194"/>
        <v>0</v>
      </c>
      <c r="RFH225" s="47">
        <f t="shared" si="194"/>
        <v>0</v>
      </c>
      <c r="RFI225" s="47">
        <f t="shared" si="194"/>
        <v>0</v>
      </c>
      <c r="RFJ225" s="47">
        <f t="shared" si="194"/>
        <v>0</v>
      </c>
      <c r="RFK225" s="47">
        <f t="shared" si="194"/>
        <v>0</v>
      </c>
      <c r="RFL225" s="47">
        <f t="shared" si="194"/>
        <v>0</v>
      </c>
      <c r="RFM225" s="47">
        <f t="shared" si="194"/>
        <v>0</v>
      </c>
      <c r="RFN225" s="47">
        <f t="shared" si="194"/>
        <v>0</v>
      </c>
      <c r="RFO225" s="47">
        <f t="shared" si="194"/>
        <v>0</v>
      </c>
      <c r="RFP225" s="47">
        <f t="shared" si="194"/>
        <v>0</v>
      </c>
      <c r="RFQ225" s="47">
        <f t="shared" si="194"/>
        <v>0</v>
      </c>
      <c r="RFR225" s="47">
        <f t="shared" si="194"/>
        <v>0</v>
      </c>
      <c r="RFS225" s="47">
        <f t="shared" si="194"/>
        <v>0</v>
      </c>
      <c r="RFT225" s="47">
        <f t="shared" si="194"/>
        <v>0</v>
      </c>
      <c r="RFU225" s="47">
        <f t="shared" si="194"/>
        <v>0</v>
      </c>
      <c r="RFV225" s="47">
        <f t="shared" si="194"/>
        <v>0</v>
      </c>
      <c r="RFW225" s="47">
        <f t="shared" si="194"/>
        <v>0</v>
      </c>
      <c r="RFX225" s="47">
        <f t="shared" si="194"/>
        <v>0</v>
      </c>
      <c r="RFY225" s="47">
        <f t="shared" si="194"/>
        <v>0</v>
      </c>
      <c r="RFZ225" s="47">
        <f t="shared" si="194"/>
        <v>0</v>
      </c>
      <c r="RGA225" s="47">
        <f t="shared" si="194"/>
        <v>0</v>
      </c>
      <c r="RGB225" s="47">
        <f t="shared" si="194"/>
        <v>0</v>
      </c>
      <c r="RGC225" s="47">
        <f t="shared" si="194"/>
        <v>0</v>
      </c>
      <c r="RGD225" s="47">
        <f t="shared" si="194"/>
        <v>0</v>
      </c>
      <c r="RGE225" s="47">
        <f t="shared" si="194"/>
        <v>0</v>
      </c>
      <c r="RGF225" s="47">
        <f t="shared" si="194"/>
        <v>0</v>
      </c>
      <c r="RGG225" s="47">
        <f t="shared" ref="RGG225:RIR225" si="195">SUM(RGG220:RGG224)</f>
        <v>0</v>
      </c>
      <c r="RGH225" s="47">
        <f t="shared" si="195"/>
        <v>0</v>
      </c>
      <c r="RGI225" s="47">
        <f t="shared" si="195"/>
        <v>0</v>
      </c>
      <c r="RGJ225" s="47">
        <f t="shared" si="195"/>
        <v>0</v>
      </c>
      <c r="RGK225" s="47">
        <f t="shared" si="195"/>
        <v>0</v>
      </c>
      <c r="RGL225" s="47">
        <f t="shared" si="195"/>
        <v>0</v>
      </c>
      <c r="RGM225" s="47">
        <f t="shared" si="195"/>
        <v>0</v>
      </c>
      <c r="RGN225" s="47">
        <f t="shared" si="195"/>
        <v>0</v>
      </c>
      <c r="RGO225" s="47">
        <f t="shared" si="195"/>
        <v>0</v>
      </c>
      <c r="RGP225" s="47">
        <f t="shared" si="195"/>
        <v>0</v>
      </c>
      <c r="RGQ225" s="47">
        <f t="shared" si="195"/>
        <v>0</v>
      </c>
      <c r="RGR225" s="47">
        <f t="shared" si="195"/>
        <v>0</v>
      </c>
      <c r="RGS225" s="47">
        <f t="shared" si="195"/>
        <v>0</v>
      </c>
      <c r="RGT225" s="47">
        <f t="shared" si="195"/>
        <v>0</v>
      </c>
      <c r="RGU225" s="47">
        <f t="shared" si="195"/>
        <v>0</v>
      </c>
      <c r="RGV225" s="47">
        <f t="shared" si="195"/>
        <v>0</v>
      </c>
      <c r="RGW225" s="47">
        <f t="shared" si="195"/>
        <v>0</v>
      </c>
      <c r="RGX225" s="47">
        <f t="shared" si="195"/>
        <v>0</v>
      </c>
      <c r="RGY225" s="47">
        <f t="shared" si="195"/>
        <v>0</v>
      </c>
      <c r="RGZ225" s="47">
        <f t="shared" si="195"/>
        <v>0</v>
      </c>
      <c r="RHA225" s="47">
        <f t="shared" si="195"/>
        <v>0</v>
      </c>
      <c r="RHB225" s="47">
        <f t="shared" si="195"/>
        <v>0</v>
      </c>
      <c r="RHC225" s="47">
        <f t="shared" si="195"/>
        <v>0</v>
      </c>
      <c r="RHD225" s="47">
        <f t="shared" si="195"/>
        <v>0</v>
      </c>
      <c r="RHE225" s="47">
        <f t="shared" si="195"/>
        <v>0</v>
      </c>
      <c r="RHF225" s="47">
        <f t="shared" si="195"/>
        <v>0</v>
      </c>
      <c r="RHG225" s="47">
        <f t="shared" si="195"/>
        <v>0</v>
      </c>
      <c r="RHH225" s="47">
        <f t="shared" si="195"/>
        <v>0</v>
      </c>
      <c r="RHI225" s="47">
        <f t="shared" si="195"/>
        <v>0</v>
      </c>
      <c r="RHJ225" s="47">
        <f t="shared" si="195"/>
        <v>0</v>
      </c>
      <c r="RHK225" s="47">
        <f t="shared" si="195"/>
        <v>0</v>
      </c>
      <c r="RHL225" s="47">
        <f t="shared" si="195"/>
        <v>0</v>
      </c>
      <c r="RHM225" s="47">
        <f t="shared" si="195"/>
        <v>0</v>
      </c>
      <c r="RHN225" s="47">
        <f t="shared" si="195"/>
        <v>0</v>
      </c>
      <c r="RHO225" s="47">
        <f t="shared" si="195"/>
        <v>0</v>
      </c>
      <c r="RHP225" s="47">
        <f t="shared" si="195"/>
        <v>0</v>
      </c>
      <c r="RHQ225" s="47">
        <f t="shared" si="195"/>
        <v>0</v>
      </c>
      <c r="RHR225" s="47">
        <f t="shared" si="195"/>
        <v>0</v>
      </c>
      <c r="RHS225" s="47">
        <f t="shared" si="195"/>
        <v>0</v>
      </c>
      <c r="RHT225" s="47">
        <f t="shared" si="195"/>
        <v>0</v>
      </c>
      <c r="RHU225" s="47">
        <f t="shared" si="195"/>
        <v>0</v>
      </c>
      <c r="RHV225" s="47">
        <f t="shared" si="195"/>
        <v>0</v>
      </c>
      <c r="RHW225" s="47">
        <f t="shared" si="195"/>
        <v>0</v>
      </c>
      <c r="RHX225" s="47">
        <f t="shared" si="195"/>
        <v>0</v>
      </c>
      <c r="RHY225" s="47">
        <f t="shared" si="195"/>
        <v>0</v>
      </c>
      <c r="RHZ225" s="47">
        <f t="shared" si="195"/>
        <v>0</v>
      </c>
      <c r="RIA225" s="47">
        <f t="shared" si="195"/>
        <v>0</v>
      </c>
      <c r="RIB225" s="47">
        <f t="shared" si="195"/>
        <v>0</v>
      </c>
      <c r="RIC225" s="47">
        <f t="shared" si="195"/>
        <v>0</v>
      </c>
      <c r="RID225" s="47">
        <f t="shared" si="195"/>
        <v>0</v>
      </c>
      <c r="RIE225" s="47">
        <f t="shared" si="195"/>
        <v>0</v>
      </c>
      <c r="RIF225" s="47">
        <f t="shared" si="195"/>
        <v>0</v>
      </c>
      <c r="RIG225" s="47">
        <f t="shared" si="195"/>
        <v>0</v>
      </c>
      <c r="RIH225" s="47">
        <f t="shared" si="195"/>
        <v>0</v>
      </c>
      <c r="RII225" s="47">
        <f t="shared" si="195"/>
        <v>0</v>
      </c>
      <c r="RIJ225" s="47">
        <f t="shared" si="195"/>
        <v>0</v>
      </c>
      <c r="RIK225" s="47">
        <f t="shared" si="195"/>
        <v>0</v>
      </c>
      <c r="RIL225" s="47">
        <f t="shared" si="195"/>
        <v>0</v>
      </c>
      <c r="RIM225" s="47">
        <f t="shared" si="195"/>
        <v>0</v>
      </c>
      <c r="RIN225" s="47">
        <f t="shared" si="195"/>
        <v>0</v>
      </c>
      <c r="RIO225" s="47">
        <f t="shared" si="195"/>
        <v>0</v>
      </c>
      <c r="RIP225" s="47">
        <f t="shared" si="195"/>
        <v>0</v>
      </c>
      <c r="RIQ225" s="47">
        <f t="shared" si="195"/>
        <v>0</v>
      </c>
      <c r="RIR225" s="47">
        <f t="shared" si="195"/>
        <v>0</v>
      </c>
      <c r="RIS225" s="47">
        <f t="shared" ref="RIS225:RLD225" si="196">SUM(RIS220:RIS224)</f>
        <v>0</v>
      </c>
      <c r="RIT225" s="47">
        <f t="shared" si="196"/>
        <v>0</v>
      </c>
      <c r="RIU225" s="47">
        <f t="shared" si="196"/>
        <v>0</v>
      </c>
      <c r="RIV225" s="47">
        <f t="shared" si="196"/>
        <v>0</v>
      </c>
      <c r="RIW225" s="47">
        <f t="shared" si="196"/>
        <v>0</v>
      </c>
      <c r="RIX225" s="47">
        <f t="shared" si="196"/>
        <v>0</v>
      </c>
      <c r="RIY225" s="47">
        <f t="shared" si="196"/>
        <v>0</v>
      </c>
      <c r="RIZ225" s="47">
        <f t="shared" si="196"/>
        <v>0</v>
      </c>
      <c r="RJA225" s="47">
        <f t="shared" si="196"/>
        <v>0</v>
      </c>
      <c r="RJB225" s="47">
        <f t="shared" si="196"/>
        <v>0</v>
      </c>
      <c r="RJC225" s="47">
        <f t="shared" si="196"/>
        <v>0</v>
      </c>
      <c r="RJD225" s="47">
        <f t="shared" si="196"/>
        <v>0</v>
      </c>
      <c r="RJE225" s="47">
        <f t="shared" si="196"/>
        <v>0</v>
      </c>
      <c r="RJF225" s="47">
        <f t="shared" si="196"/>
        <v>0</v>
      </c>
      <c r="RJG225" s="47">
        <f t="shared" si="196"/>
        <v>0</v>
      </c>
      <c r="RJH225" s="47">
        <f t="shared" si="196"/>
        <v>0</v>
      </c>
      <c r="RJI225" s="47">
        <f t="shared" si="196"/>
        <v>0</v>
      </c>
      <c r="RJJ225" s="47">
        <f t="shared" si="196"/>
        <v>0</v>
      </c>
      <c r="RJK225" s="47">
        <f t="shared" si="196"/>
        <v>0</v>
      </c>
      <c r="RJL225" s="47">
        <f t="shared" si="196"/>
        <v>0</v>
      </c>
      <c r="RJM225" s="47">
        <f t="shared" si="196"/>
        <v>0</v>
      </c>
      <c r="RJN225" s="47">
        <f t="shared" si="196"/>
        <v>0</v>
      </c>
      <c r="RJO225" s="47">
        <f t="shared" si="196"/>
        <v>0</v>
      </c>
      <c r="RJP225" s="47">
        <f t="shared" si="196"/>
        <v>0</v>
      </c>
      <c r="RJQ225" s="47">
        <f t="shared" si="196"/>
        <v>0</v>
      </c>
      <c r="RJR225" s="47">
        <f t="shared" si="196"/>
        <v>0</v>
      </c>
      <c r="RJS225" s="47">
        <f t="shared" si="196"/>
        <v>0</v>
      </c>
      <c r="RJT225" s="47">
        <f t="shared" si="196"/>
        <v>0</v>
      </c>
      <c r="RJU225" s="47">
        <f t="shared" si="196"/>
        <v>0</v>
      </c>
      <c r="RJV225" s="47">
        <f t="shared" si="196"/>
        <v>0</v>
      </c>
      <c r="RJW225" s="47">
        <f t="shared" si="196"/>
        <v>0</v>
      </c>
      <c r="RJX225" s="47">
        <f t="shared" si="196"/>
        <v>0</v>
      </c>
      <c r="RJY225" s="47">
        <f t="shared" si="196"/>
        <v>0</v>
      </c>
      <c r="RJZ225" s="47">
        <f t="shared" si="196"/>
        <v>0</v>
      </c>
      <c r="RKA225" s="47">
        <f t="shared" si="196"/>
        <v>0</v>
      </c>
      <c r="RKB225" s="47">
        <f t="shared" si="196"/>
        <v>0</v>
      </c>
      <c r="RKC225" s="47">
        <f t="shared" si="196"/>
        <v>0</v>
      </c>
      <c r="RKD225" s="47">
        <f t="shared" si="196"/>
        <v>0</v>
      </c>
      <c r="RKE225" s="47">
        <f t="shared" si="196"/>
        <v>0</v>
      </c>
      <c r="RKF225" s="47">
        <f t="shared" si="196"/>
        <v>0</v>
      </c>
      <c r="RKG225" s="47">
        <f t="shared" si="196"/>
        <v>0</v>
      </c>
      <c r="RKH225" s="47">
        <f t="shared" si="196"/>
        <v>0</v>
      </c>
      <c r="RKI225" s="47">
        <f t="shared" si="196"/>
        <v>0</v>
      </c>
      <c r="RKJ225" s="47">
        <f t="shared" si="196"/>
        <v>0</v>
      </c>
      <c r="RKK225" s="47">
        <f t="shared" si="196"/>
        <v>0</v>
      </c>
      <c r="RKL225" s="47">
        <f t="shared" si="196"/>
        <v>0</v>
      </c>
      <c r="RKM225" s="47">
        <f t="shared" si="196"/>
        <v>0</v>
      </c>
      <c r="RKN225" s="47">
        <f t="shared" si="196"/>
        <v>0</v>
      </c>
      <c r="RKO225" s="47">
        <f t="shared" si="196"/>
        <v>0</v>
      </c>
      <c r="RKP225" s="47">
        <f t="shared" si="196"/>
        <v>0</v>
      </c>
      <c r="RKQ225" s="47">
        <f t="shared" si="196"/>
        <v>0</v>
      </c>
      <c r="RKR225" s="47">
        <f t="shared" si="196"/>
        <v>0</v>
      </c>
      <c r="RKS225" s="47">
        <f t="shared" si="196"/>
        <v>0</v>
      </c>
      <c r="RKT225" s="47">
        <f t="shared" si="196"/>
        <v>0</v>
      </c>
      <c r="RKU225" s="47">
        <f t="shared" si="196"/>
        <v>0</v>
      </c>
      <c r="RKV225" s="47">
        <f t="shared" si="196"/>
        <v>0</v>
      </c>
      <c r="RKW225" s="47">
        <f t="shared" si="196"/>
        <v>0</v>
      </c>
      <c r="RKX225" s="47">
        <f t="shared" si="196"/>
        <v>0</v>
      </c>
      <c r="RKY225" s="47">
        <f t="shared" si="196"/>
        <v>0</v>
      </c>
      <c r="RKZ225" s="47">
        <f t="shared" si="196"/>
        <v>0</v>
      </c>
      <c r="RLA225" s="47">
        <f t="shared" si="196"/>
        <v>0</v>
      </c>
      <c r="RLB225" s="47">
        <f t="shared" si="196"/>
        <v>0</v>
      </c>
      <c r="RLC225" s="47">
        <f t="shared" si="196"/>
        <v>0</v>
      </c>
      <c r="RLD225" s="47">
        <f t="shared" si="196"/>
        <v>0</v>
      </c>
      <c r="RLE225" s="47">
        <f t="shared" ref="RLE225:RNP225" si="197">SUM(RLE220:RLE224)</f>
        <v>0</v>
      </c>
      <c r="RLF225" s="47">
        <f t="shared" si="197"/>
        <v>0</v>
      </c>
      <c r="RLG225" s="47">
        <f t="shared" si="197"/>
        <v>0</v>
      </c>
      <c r="RLH225" s="47">
        <f t="shared" si="197"/>
        <v>0</v>
      </c>
      <c r="RLI225" s="47">
        <f t="shared" si="197"/>
        <v>0</v>
      </c>
      <c r="RLJ225" s="47">
        <f t="shared" si="197"/>
        <v>0</v>
      </c>
      <c r="RLK225" s="47">
        <f t="shared" si="197"/>
        <v>0</v>
      </c>
      <c r="RLL225" s="47">
        <f t="shared" si="197"/>
        <v>0</v>
      </c>
      <c r="RLM225" s="47">
        <f t="shared" si="197"/>
        <v>0</v>
      </c>
      <c r="RLN225" s="47">
        <f t="shared" si="197"/>
        <v>0</v>
      </c>
      <c r="RLO225" s="47">
        <f t="shared" si="197"/>
        <v>0</v>
      </c>
      <c r="RLP225" s="47">
        <f t="shared" si="197"/>
        <v>0</v>
      </c>
      <c r="RLQ225" s="47">
        <f t="shared" si="197"/>
        <v>0</v>
      </c>
      <c r="RLR225" s="47">
        <f t="shared" si="197"/>
        <v>0</v>
      </c>
      <c r="RLS225" s="47">
        <f t="shared" si="197"/>
        <v>0</v>
      </c>
      <c r="RLT225" s="47">
        <f t="shared" si="197"/>
        <v>0</v>
      </c>
      <c r="RLU225" s="47">
        <f t="shared" si="197"/>
        <v>0</v>
      </c>
      <c r="RLV225" s="47">
        <f t="shared" si="197"/>
        <v>0</v>
      </c>
      <c r="RLW225" s="47">
        <f t="shared" si="197"/>
        <v>0</v>
      </c>
      <c r="RLX225" s="47">
        <f t="shared" si="197"/>
        <v>0</v>
      </c>
      <c r="RLY225" s="47">
        <f t="shared" si="197"/>
        <v>0</v>
      </c>
      <c r="RLZ225" s="47">
        <f t="shared" si="197"/>
        <v>0</v>
      </c>
      <c r="RMA225" s="47">
        <f t="shared" si="197"/>
        <v>0</v>
      </c>
      <c r="RMB225" s="47">
        <f t="shared" si="197"/>
        <v>0</v>
      </c>
      <c r="RMC225" s="47">
        <f t="shared" si="197"/>
        <v>0</v>
      </c>
      <c r="RMD225" s="47">
        <f t="shared" si="197"/>
        <v>0</v>
      </c>
      <c r="RME225" s="47">
        <f t="shared" si="197"/>
        <v>0</v>
      </c>
      <c r="RMF225" s="47">
        <f t="shared" si="197"/>
        <v>0</v>
      </c>
      <c r="RMG225" s="47">
        <f t="shared" si="197"/>
        <v>0</v>
      </c>
      <c r="RMH225" s="47">
        <f t="shared" si="197"/>
        <v>0</v>
      </c>
      <c r="RMI225" s="47">
        <f t="shared" si="197"/>
        <v>0</v>
      </c>
      <c r="RMJ225" s="47">
        <f t="shared" si="197"/>
        <v>0</v>
      </c>
      <c r="RMK225" s="47">
        <f t="shared" si="197"/>
        <v>0</v>
      </c>
      <c r="RML225" s="47">
        <f t="shared" si="197"/>
        <v>0</v>
      </c>
      <c r="RMM225" s="47">
        <f t="shared" si="197"/>
        <v>0</v>
      </c>
      <c r="RMN225" s="47">
        <f t="shared" si="197"/>
        <v>0</v>
      </c>
      <c r="RMO225" s="47">
        <f t="shared" si="197"/>
        <v>0</v>
      </c>
      <c r="RMP225" s="47">
        <f t="shared" si="197"/>
        <v>0</v>
      </c>
      <c r="RMQ225" s="47">
        <f t="shared" si="197"/>
        <v>0</v>
      </c>
      <c r="RMR225" s="47">
        <f t="shared" si="197"/>
        <v>0</v>
      </c>
      <c r="RMS225" s="47">
        <f t="shared" si="197"/>
        <v>0</v>
      </c>
      <c r="RMT225" s="47">
        <f t="shared" si="197"/>
        <v>0</v>
      </c>
      <c r="RMU225" s="47">
        <f t="shared" si="197"/>
        <v>0</v>
      </c>
      <c r="RMV225" s="47">
        <f t="shared" si="197"/>
        <v>0</v>
      </c>
      <c r="RMW225" s="47">
        <f t="shared" si="197"/>
        <v>0</v>
      </c>
      <c r="RMX225" s="47">
        <f t="shared" si="197"/>
        <v>0</v>
      </c>
      <c r="RMY225" s="47">
        <f t="shared" si="197"/>
        <v>0</v>
      </c>
      <c r="RMZ225" s="47">
        <f t="shared" si="197"/>
        <v>0</v>
      </c>
      <c r="RNA225" s="47">
        <f t="shared" si="197"/>
        <v>0</v>
      </c>
      <c r="RNB225" s="47">
        <f t="shared" si="197"/>
        <v>0</v>
      </c>
      <c r="RNC225" s="47">
        <f t="shared" si="197"/>
        <v>0</v>
      </c>
      <c r="RND225" s="47">
        <f t="shared" si="197"/>
        <v>0</v>
      </c>
      <c r="RNE225" s="47">
        <f t="shared" si="197"/>
        <v>0</v>
      </c>
      <c r="RNF225" s="47">
        <f t="shared" si="197"/>
        <v>0</v>
      </c>
      <c r="RNG225" s="47">
        <f t="shared" si="197"/>
        <v>0</v>
      </c>
      <c r="RNH225" s="47">
        <f t="shared" si="197"/>
        <v>0</v>
      </c>
      <c r="RNI225" s="47">
        <f t="shared" si="197"/>
        <v>0</v>
      </c>
      <c r="RNJ225" s="47">
        <f t="shared" si="197"/>
        <v>0</v>
      </c>
      <c r="RNK225" s="47">
        <f t="shared" si="197"/>
        <v>0</v>
      </c>
      <c r="RNL225" s="47">
        <f t="shared" si="197"/>
        <v>0</v>
      </c>
      <c r="RNM225" s="47">
        <f t="shared" si="197"/>
        <v>0</v>
      </c>
      <c r="RNN225" s="47">
        <f t="shared" si="197"/>
        <v>0</v>
      </c>
      <c r="RNO225" s="47">
        <f t="shared" si="197"/>
        <v>0</v>
      </c>
      <c r="RNP225" s="47">
        <f t="shared" si="197"/>
        <v>0</v>
      </c>
      <c r="RNQ225" s="47">
        <f t="shared" ref="RNQ225:RQB225" si="198">SUM(RNQ220:RNQ224)</f>
        <v>0</v>
      </c>
      <c r="RNR225" s="47">
        <f t="shared" si="198"/>
        <v>0</v>
      </c>
      <c r="RNS225" s="47">
        <f t="shared" si="198"/>
        <v>0</v>
      </c>
      <c r="RNT225" s="47">
        <f t="shared" si="198"/>
        <v>0</v>
      </c>
      <c r="RNU225" s="47">
        <f t="shared" si="198"/>
        <v>0</v>
      </c>
      <c r="RNV225" s="47">
        <f t="shared" si="198"/>
        <v>0</v>
      </c>
      <c r="RNW225" s="47">
        <f t="shared" si="198"/>
        <v>0</v>
      </c>
      <c r="RNX225" s="47">
        <f t="shared" si="198"/>
        <v>0</v>
      </c>
      <c r="RNY225" s="47">
        <f t="shared" si="198"/>
        <v>0</v>
      </c>
      <c r="RNZ225" s="47">
        <f t="shared" si="198"/>
        <v>0</v>
      </c>
      <c r="ROA225" s="47">
        <f t="shared" si="198"/>
        <v>0</v>
      </c>
      <c r="ROB225" s="47">
        <f t="shared" si="198"/>
        <v>0</v>
      </c>
      <c r="ROC225" s="47">
        <f t="shared" si="198"/>
        <v>0</v>
      </c>
      <c r="ROD225" s="47">
        <f t="shared" si="198"/>
        <v>0</v>
      </c>
      <c r="ROE225" s="47">
        <f t="shared" si="198"/>
        <v>0</v>
      </c>
      <c r="ROF225" s="47">
        <f t="shared" si="198"/>
        <v>0</v>
      </c>
      <c r="ROG225" s="47">
        <f t="shared" si="198"/>
        <v>0</v>
      </c>
      <c r="ROH225" s="47">
        <f t="shared" si="198"/>
        <v>0</v>
      </c>
      <c r="ROI225" s="47">
        <f t="shared" si="198"/>
        <v>0</v>
      </c>
      <c r="ROJ225" s="47">
        <f t="shared" si="198"/>
        <v>0</v>
      </c>
      <c r="ROK225" s="47">
        <f t="shared" si="198"/>
        <v>0</v>
      </c>
      <c r="ROL225" s="47">
        <f t="shared" si="198"/>
        <v>0</v>
      </c>
      <c r="ROM225" s="47">
        <f t="shared" si="198"/>
        <v>0</v>
      </c>
      <c r="RON225" s="47">
        <f t="shared" si="198"/>
        <v>0</v>
      </c>
      <c r="ROO225" s="47">
        <f t="shared" si="198"/>
        <v>0</v>
      </c>
      <c r="ROP225" s="47">
        <f t="shared" si="198"/>
        <v>0</v>
      </c>
      <c r="ROQ225" s="47">
        <f t="shared" si="198"/>
        <v>0</v>
      </c>
      <c r="ROR225" s="47">
        <f t="shared" si="198"/>
        <v>0</v>
      </c>
      <c r="ROS225" s="47">
        <f t="shared" si="198"/>
        <v>0</v>
      </c>
      <c r="ROT225" s="47">
        <f t="shared" si="198"/>
        <v>0</v>
      </c>
      <c r="ROU225" s="47">
        <f t="shared" si="198"/>
        <v>0</v>
      </c>
      <c r="ROV225" s="47">
        <f t="shared" si="198"/>
        <v>0</v>
      </c>
      <c r="ROW225" s="47">
        <f t="shared" si="198"/>
        <v>0</v>
      </c>
      <c r="ROX225" s="47">
        <f t="shared" si="198"/>
        <v>0</v>
      </c>
      <c r="ROY225" s="47">
        <f t="shared" si="198"/>
        <v>0</v>
      </c>
      <c r="ROZ225" s="47">
        <f t="shared" si="198"/>
        <v>0</v>
      </c>
      <c r="RPA225" s="47">
        <f t="shared" si="198"/>
        <v>0</v>
      </c>
      <c r="RPB225" s="47">
        <f t="shared" si="198"/>
        <v>0</v>
      </c>
      <c r="RPC225" s="47">
        <f t="shared" si="198"/>
        <v>0</v>
      </c>
      <c r="RPD225" s="47">
        <f t="shared" si="198"/>
        <v>0</v>
      </c>
      <c r="RPE225" s="47">
        <f t="shared" si="198"/>
        <v>0</v>
      </c>
      <c r="RPF225" s="47">
        <f t="shared" si="198"/>
        <v>0</v>
      </c>
      <c r="RPG225" s="47">
        <f t="shared" si="198"/>
        <v>0</v>
      </c>
      <c r="RPH225" s="47">
        <f t="shared" si="198"/>
        <v>0</v>
      </c>
      <c r="RPI225" s="47">
        <f t="shared" si="198"/>
        <v>0</v>
      </c>
      <c r="RPJ225" s="47">
        <f t="shared" si="198"/>
        <v>0</v>
      </c>
      <c r="RPK225" s="47">
        <f t="shared" si="198"/>
        <v>0</v>
      </c>
      <c r="RPL225" s="47">
        <f t="shared" si="198"/>
        <v>0</v>
      </c>
      <c r="RPM225" s="47">
        <f t="shared" si="198"/>
        <v>0</v>
      </c>
      <c r="RPN225" s="47">
        <f t="shared" si="198"/>
        <v>0</v>
      </c>
      <c r="RPO225" s="47">
        <f t="shared" si="198"/>
        <v>0</v>
      </c>
      <c r="RPP225" s="47">
        <f t="shared" si="198"/>
        <v>0</v>
      </c>
      <c r="RPQ225" s="47">
        <f t="shared" si="198"/>
        <v>0</v>
      </c>
      <c r="RPR225" s="47">
        <f t="shared" si="198"/>
        <v>0</v>
      </c>
      <c r="RPS225" s="47">
        <f t="shared" si="198"/>
        <v>0</v>
      </c>
      <c r="RPT225" s="47">
        <f t="shared" si="198"/>
        <v>0</v>
      </c>
      <c r="RPU225" s="47">
        <f t="shared" si="198"/>
        <v>0</v>
      </c>
      <c r="RPV225" s="47">
        <f t="shared" si="198"/>
        <v>0</v>
      </c>
      <c r="RPW225" s="47">
        <f t="shared" si="198"/>
        <v>0</v>
      </c>
      <c r="RPX225" s="47">
        <f t="shared" si="198"/>
        <v>0</v>
      </c>
      <c r="RPY225" s="47">
        <f t="shared" si="198"/>
        <v>0</v>
      </c>
      <c r="RPZ225" s="47">
        <f t="shared" si="198"/>
        <v>0</v>
      </c>
      <c r="RQA225" s="47">
        <f t="shared" si="198"/>
        <v>0</v>
      </c>
      <c r="RQB225" s="47">
        <f t="shared" si="198"/>
        <v>0</v>
      </c>
      <c r="RQC225" s="47">
        <f t="shared" ref="RQC225:RSN225" si="199">SUM(RQC220:RQC224)</f>
        <v>0</v>
      </c>
      <c r="RQD225" s="47">
        <f t="shared" si="199"/>
        <v>0</v>
      </c>
      <c r="RQE225" s="47">
        <f t="shared" si="199"/>
        <v>0</v>
      </c>
      <c r="RQF225" s="47">
        <f t="shared" si="199"/>
        <v>0</v>
      </c>
      <c r="RQG225" s="47">
        <f t="shared" si="199"/>
        <v>0</v>
      </c>
      <c r="RQH225" s="47">
        <f t="shared" si="199"/>
        <v>0</v>
      </c>
      <c r="RQI225" s="47">
        <f t="shared" si="199"/>
        <v>0</v>
      </c>
      <c r="RQJ225" s="47">
        <f t="shared" si="199"/>
        <v>0</v>
      </c>
      <c r="RQK225" s="47">
        <f t="shared" si="199"/>
        <v>0</v>
      </c>
      <c r="RQL225" s="47">
        <f t="shared" si="199"/>
        <v>0</v>
      </c>
      <c r="RQM225" s="47">
        <f t="shared" si="199"/>
        <v>0</v>
      </c>
      <c r="RQN225" s="47">
        <f t="shared" si="199"/>
        <v>0</v>
      </c>
      <c r="RQO225" s="47">
        <f t="shared" si="199"/>
        <v>0</v>
      </c>
      <c r="RQP225" s="47">
        <f t="shared" si="199"/>
        <v>0</v>
      </c>
      <c r="RQQ225" s="47">
        <f t="shared" si="199"/>
        <v>0</v>
      </c>
      <c r="RQR225" s="47">
        <f t="shared" si="199"/>
        <v>0</v>
      </c>
      <c r="RQS225" s="47">
        <f t="shared" si="199"/>
        <v>0</v>
      </c>
      <c r="RQT225" s="47">
        <f t="shared" si="199"/>
        <v>0</v>
      </c>
      <c r="RQU225" s="47">
        <f t="shared" si="199"/>
        <v>0</v>
      </c>
      <c r="RQV225" s="47">
        <f t="shared" si="199"/>
        <v>0</v>
      </c>
      <c r="RQW225" s="47">
        <f t="shared" si="199"/>
        <v>0</v>
      </c>
      <c r="RQX225" s="47">
        <f t="shared" si="199"/>
        <v>0</v>
      </c>
      <c r="RQY225" s="47">
        <f t="shared" si="199"/>
        <v>0</v>
      </c>
      <c r="RQZ225" s="47">
        <f t="shared" si="199"/>
        <v>0</v>
      </c>
      <c r="RRA225" s="47">
        <f t="shared" si="199"/>
        <v>0</v>
      </c>
      <c r="RRB225" s="47">
        <f t="shared" si="199"/>
        <v>0</v>
      </c>
      <c r="RRC225" s="47">
        <f t="shared" si="199"/>
        <v>0</v>
      </c>
      <c r="RRD225" s="47">
        <f t="shared" si="199"/>
        <v>0</v>
      </c>
      <c r="RRE225" s="47">
        <f t="shared" si="199"/>
        <v>0</v>
      </c>
      <c r="RRF225" s="47">
        <f t="shared" si="199"/>
        <v>0</v>
      </c>
      <c r="RRG225" s="47">
        <f t="shared" si="199"/>
        <v>0</v>
      </c>
      <c r="RRH225" s="47">
        <f t="shared" si="199"/>
        <v>0</v>
      </c>
      <c r="RRI225" s="47">
        <f t="shared" si="199"/>
        <v>0</v>
      </c>
      <c r="RRJ225" s="47">
        <f t="shared" si="199"/>
        <v>0</v>
      </c>
      <c r="RRK225" s="47">
        <f t="shared" si="199"/>
        <v>0</v>
      </c>
      <c r="RRL225" s="47">
        <f t="shared" si="199"/>
        <v>0</v>
      </c>
      <c r="RRM225" s="47">
        <f t="shared" si="199"/>
        <v>0</v>
      </c>
      <c r="RRN225" s="47">
        <f t="shared" si="199"/>
        <v>0</v>
      </c>
      <c r="RRO225" s="47">
        <f t="shared" si="199"/>
        <v>0</v>
      </c>
      <c r="RRP225" s="47">
        <f t="shared" si="199"/>
        <v>0</v>
      </c>
      <c r="RRQ225" s="47">
        <f t="shared" si="199"/>
        <v>0</v>
      </c>
      <c r="RRR225" s="47">
        <f t="shared" si="199"/>
        <v>0</v>
      </c>
      <c r="RRS225" s="47">
        <f t="shared" si="199"/>
        <v>0</v>
      </c>
      <c r="RRT225" s="47">
        <f t="shared" si="199"/>
        <v>0</v>
      </c>
      <c r="RRU225" s="47">
        <f t="shared" si="199"/>
        <v>0</v>
      </c>
      <c r="RRV225" s="47">
        <f t="shared" si="199"/>
        <v>0</v>
      </c>
      <c r="RRW225" s="47">
        <f t="shared" si="199"/>
        <v>0</v>
      </c>
      <c r="RRX225" s="47">
        <f t="shared" si="199"/>
        <v>0</v>
      </c>
      <c r="RRY225" s="47">
        <f t="shared" si="199"/>
        <v>0</v>
      </c>
      <c r="RRZ225" s="47">
        <f t="shared" si="199"/>
        <v>0</v>
      </c>
      <c r="RSA225" s="47">
        <f t="shared" si="199"/>
        <v>0</v>
      </c>
      <c r="RSB225" s="47">
        <f t="shared" si="199"/>
        <v>0</v>
      </c>
      <c r="RSC225" s="47">
        <f t="shared" si="199"/>
        <v>0</v>
      </c>
      <c r="RSD225" s="47">
        <f t="shared" si="199"/>
        <v>0</v>
      </c>
      <c r="RSE225" s="47">
        <f t="shared" si="199"/>
        <v>0</v>
      </c>
      <c r="RSF225" s="47">
        <f t="shared" si="199"/>
        <v>0</v>
      </c>
      <c r="RSG225" s="47">
        <f t="shared" si="199"/>
        <v>0</v>
      </c>
      <c r="RSH225" s="47">
        <f t="shared" si="199"/>
        <v>0</v>
      </c>
      <c r="RSI225" s="47">
        <f t="shared" si="199"/>
        <v>0</v>
      </c>
      <c r="RSJ225" s="47">
        <f t="shared" si="199"/>
        <v>0</v>
      </c>
      <c r="RSK225" s="47">
        <f t="shared" si="199"/>
        <v>0</v>
      </c>
      <c r="RSL225" s="47">
        <f t="shared" si="199"/>
        <v>0</v>
      </c>
      <c r="RSM225" s="47">
        <f t="shared" si="199"/>
        <v>0</v>
      </c>
      <c r="RSN225" s="47">
        <f t="shared" si="199"/>
        <v>0</v>
      </c>
      <c r="RSO225" s="47">
        <f t="shared" ref="RSO225:RUZ225" si="200">SUM(RSO220:RSO224)</f>
        <v>0</v>
      </c>
      <c r="RSP225" s="47">
        <f t="shared" si="200"/>
        <v>0</v>
      </c>
      <c r="RSQ225" s="47">
        <f t="shared" si="200"/>
        <v>0</v>
      </c>
      <c r="RSR225" s="47">
        <f t="shared" si="200"/>
        <v>0</v>
      </c>
      <c r="RSS225" s="47">
        <f t="shared" si="200"/>
        <v>0</v>
      </c>
      <c r="RST225" s="47">
        <f t="shared" si="200"/>
        <v>0</v>
      </c>
      <c r="RSU225" s="47">
        <f t="shared" si="200"/>
        <v>0</v>
      </c>
      <c r="RSV225" s="47">
        <f t="shared" si="200"/>
        <v>0</v>
      </c>
      <c r="RSW225" s="47">
        <f t="shared" si="200"/>
        <v>0</v>
      </c>
      <c r="RSX225" s="47">
        <f t="shared" si="200"/>
        <v>0</v>
      </c>
      <c r="RSY225" s="47">
        <f t="shared" si="200"/>
        <v>0</v>
      </c>
      <c r="RSZ225" s="47">
        <f t="shared" si="200"/>
        <v>0</v>
      </c>
      <c r="RTA225" s="47">
        <f t="shared" si="200"/>
        <v>0</v>
      </c>
      <c r="RTB225" s="47">
        <f t="shared" si="200"/>
        <v>0</v>
      </c>
      <c r="RTC225" s="47">
        <f t="shared" si="200"/>
        <v>0</v>
      </c>
      <c r="RTD225" s="47">
        <f t="shared" si="200"/>
        <v>0</v>
      </c>
      <c r="RTE225" s="47">
        <f t="shared" si="200"/>
        <v>0</v>
      </c>
      <c r="RTF225" s="47">
        <f t="shared" si="200"/>
        <v>0</v>
      </c>
      <c r="RTG225" s="47">
        <f t="shared" si="200"/>
        <v>0</v>
      </c>
      <c r="RTH225" s="47">
        <f t="shared" si="200"/>
        <v>0</v>
      </c>
      <c r="RTI225" s="47">
        <f t="shared" si="200"/>
        <v>0</v>
      </c>
      <c r="RTJ225" s="47">
        <f t="shared" si="200"/>
        <v>0</v>
      </c>
      <c r="RTK225" s="47">
        <f t="shared" si="200"/>
        <v>0</v>
      </c>
      <c r="RTL225" s="47">
        <f t="shared" si="200"/>
        <v>0</v>
      </c>
      <c r="RTM225" s="47">
        <f t="shared" si="200"/>
        <v>0</v>
      </c>
      <c r="RTN225" s="47">
        <f t="shared" si="200"/>
        <v>0</v>
      </c>
      <c r="RTO225" s="47">
        <f t="shared" si="200"/>
        <v>0</v>
      </c>
      <c r="RTP225" s="47">
        <f t="shared" si="200"/>
        <v>0</v>
      </c>
      <c r="RTQ225" s="47">
        <f t="shared" si="200"/>
        <v>0</v>
      </c>
      <c r="RTR225" s="47">
        <f t="shared" si="200"/>
        <v>0</v>
      </c>
      <c r="RTS225" s="47">
        <f t="shared" si="200"/>
        <v>0</v>
      </c>
      <c r="RTT225" s="47">
        <f t="shared" si="200"/>
        <v>0</v>
      </c>
      <c r="RTU225" s="47">
        <f t="shared" si="200"/>
        <v>0</v>
      </c>
      <c r="RTV225" s="47">
        <f t="shared" si="200"/>
        <v>0</v>
      </c>
      <c r="RTW225" s="47">
        <f t="shared" si="200"/>
        <v>0</v>
      </c>
      <c r="RTX225" s="47">
        <f t="shared" si="200"/>
        <v>0</v>
      </c>
      <c r="RTY225" s="47">
        <f t="shared" si="200"/>
        <v>0</v>
      </c>
      <c r="RTZ225" s="47">
        <f t="shared" si="200"/>
        <v>0</v>
      </c>
      <c r="RUA225" s="47">
        <f t="shared" si="200"/>
        <v>0</v>
      </c>
      <c r="RUB225" s="47">
        <f t="shared" si="200"/>
        <v>0</v>
      </c>
      <c r="RUC225" s="47">
        <f t="shared" si="200"/>
        <v>0</v>
      </c>
      <c r="RUD225" s="47">
        <f t="shared" si="200"/>
        <v>0</v>
      </c>
      <c r="RUE225" s="47">
        <f t="shared" si="200"/>
        <v>0</v>
      </c>
      <c r="RUF225" s="47">
        <f t="shared" si="200"/>
        <v>0</v>
      </c>
      <c r="RUG225" s="47">
        <f t="shared" si="200"/>
        <v>0</v>
      </c>
      <c r="RUH225" s="47">
        <f t="shared" si="200"/>
        <v>0</v>
      </c>
      <c r="RUI225" s="47">
        <f t="shared" si="200"/>
        <v>0</v>
      </c>
      <c r="RUJ225" s="47">
        <f t="shared" si="200"/>
        <v>0</v>
      </c>
      <c r="RUK225" s="47">
        <f t="shared" si="200"/>
        <v>0</v>
      </c>
      <c r="RUL225" s="47">
        <f t="shared" si="200"/>
        <v>0</v>
      </c>
      <c r="RUM225" s="47">
        <f t="shared" si="200"/>
        <v>0</v>
      </c>
      <c r="RUN225" s="47">
        <f t="shared" si="200"/>
        <v>0</v>
      </c>
      <c r="RUO225" s="47">
        <f t="shared" si="200"/>
        <v>0</v>
      </c>
      <c r="RUP225" s="47">
        <f t="shared" si="200"/>
        <v>0</v>
      </c>
      <c r="RUQ225" s="47">
        <f t="shared" si="200"/>
        <v>0</v>
      </c>
      <c r="RUR225" s="47">
        <f t="shared" si="200"/>
        <v>0</v>
      </c>
      <c r="RUS225" s="47">
        <f t="shared" si="200"/>
        <v>0</v>
      </c>
      <c r="RUT225" s="47">
        <f t="shared" si="200"/>
        <v>0</v>
      </c>
      <c r="RUU225" s="47">
        <f t="shared" si="200"/>
        <v>0</v>
      </c>
      <c r="RUV225" s="47">
        <f t="shared" si="200"/>
        <v>0</v>
      </c>
      <c r="RUW225" s="47">
        <f t="shared" si="200"/>
        <v>0</v>
      </c>
      <c r="RUX225" s="47">
        <f t="shared" si="200"/>
        <v>0</v>
      </c>
      <c r="RUY225" s="47">
        <f t="shared" si="200"/>
        <v>0</v>
      </c>
      <c r="RUZ225" s="47">
        <f t="shared" si="200"/>
        <v>0</v>
      </c>
      <c r="RVA225" s="47">
        <f t="shared" ref="RVA225:RXL225" si="201">SUM(RVA220:RVA224)</f>
        <v>0</v>
      </c>
      <c r="RVB225" s="47">
        <f t="shared" si="201"/>
        <v>0</v>
      </c>
      <c r="RVC225" s="47">
        <f t="shared" si="201"/>
        <v>0</v>
      </c>
      <c r="RVD225" s="47">
        <f t="shared" si="201"/>
        <v>0</v>
      </c>
      <c r="RVE225" s="47">
        <f t="shared" si="201"/>
        <v>0</v>
      </c>
      <c r="RVF225" s="47">
        <f t="shared" si="201"/>
        <v>0</v>
      </c>
      <c r="RVG225" s="47">
        <f t="shared" si="201"/>
        <v>0</v>
      </c>
      <c r="RVH225" s="47">
        <f t="shared" si="201"/>
        <v>0</v>
      </c>
      <c r="RVI225" s="47">
        <f t="shared" si="201"/>
        <v>0</v>
      </c>
      <c r="RVJ225" s="47">
        <f t="shared" si="201"/>
        <v>0</v>
      </c>
      <c r="RVK225" s="47">
        <f t="shared" si="201"/>
        <v>0</v>
      </c>
      <c r="RVL225" s="47">
        <f t="shared" si="201"/>
        <v>0</v>
      </c>
      <c r="RVM225" s="47">
        <f t="shared" si="201"/>
        <v>0</v>
      </c>
      <c r="RVN225" s="47">
        <f t="shared" si="201"/>
        <v>0</v>
      </c>
      <c r="RVO225" s="47">
        <f t="shared" si="201"/>
        <v>0</v>
      </c>
      <c r="RVP225" s="47">
        <f t="shared" si="201"/>
        <v>0</v>
      </c>
      <c r="RVQ225" s="47">
        <f t="shared" si="201"/>
        <v>0</v>
      </c>
      <c r="RVR225" s="47">
        <f t="shared" si="201"/>
        <v>0</v>
      </c>
      <c r="RVS225" s="47">
        <f t="shared" si="201"/>
        <v>0</v>
      </c>
      <c r="RVT225" s="47">
        <f t="shared" si="201"/>
        <v>0</v>
      </c>
      <c r="RVU225" s="47">
        <f t="shared" si="201"/>
        <v>0</v>
      </c>
      <c r="RVV225" s="47">
        <f t="shared" si="201"/>
        <v>0</v>
      </c>
      <c r="RVW225" s="47">
        <f t="shared" si="201"/>
        <v>0</v>
      </c>
      <c r="RVX225" s="47">
        <f t="shared" si="201"/>
        <v>0</v>
      </c>
      <c r="RVY225" s="47">
        <f t="shared" si="201"/>
        <v>0</v>
      </c>
      <c r="RVZ225" s="47">
        <f t="shared" si="201"/>
        <v>0</v>
      </c>
      <c r="RWA225" s="47">
        <f t="shared" si="201"/>
        <v>0</v>
      </c>
      <c r="RWB225" s="47">
        <f t="shared" si="201"/>
        <v>0</v>
      </c>
      <c r="RWC225" s="47">
        <f t="shared" si="201"/>
        <v>0</v>
      </c>
      <c r="RWD225" s="47">
        <f t="shared" si="201"/>
        <v>0</v>
      </c>
      <c r="RWE225" s="47">
        <f t="shared" si="201"/>
        <v>0</v>
      </c>
      <c r="RWF225" s="47">
        <f t="shared" si="201"/>
        <v>0</v>
      </c>
      <c r="RWG225" s="47">
        <f t="shared" si="201"/>
        <v>0</v>
      </c>
      <c r="RWH225" s="47">
        <f t="shared" si="201"/>
        <v>0</v>
      </c>
      <c r="RWI225" s="47">
        <f t="shared" si="201"/>
        <v>0</v>
      </c>
      <c r="RWJ225" s="47">
        <f t="shared" si="201"/>
        <v>0</v>
      </c>
      <c r="RWK225" s="47">
        <f t="shared" si="201"/>
        <v>0</v>
      </c>
      <c r="RWL225" s="47">
        <f t="shared" si="201"/>
        <v>0</v>
      </c>
      <c r="RWM225" s="47">
        <f t="shared" si="201"/>
        <v>0</v>
      </c>
      <c r="RWN225" s="47">
        <f t="shared" si="201"/>
        <v>0</v>
      </c>
      <c r="RWO225" s="47">
        <f t="shared" si="201"/>
        <v>0</v>
      </c>
      <c r="RWP225" s="47">
        <f t="shared" si="201"/>
        <v>0</v>
      </c>
      <c r="RWQ225" s="47">
        <f t="shared" si="201"/>
        <v>0</v>
      </c>
      <c r="RWR225" s="47">
        <f t="shared" si="201"/>
        <v>0</v>
      </c>
      <c r="RWS225" s="47">
        <f t="shared" si="201"/>
        <v>0</v>
      </c>
      <c r="RWT225" s="47">
        <f t="shared" si="201"/>
        <v>0</v>
      </c>
      <c r="RWU225" s="47">
        <f t="shared" si="201"/>
        <v>0</v>
      </c>
      <c r="RWV225" s="47">
        <f t="shared" si="201"/>
        <v>0</v>
      </c>
      <c r="RWW225" s="47">
        <f t="shared" si="201"/>
        <v>0</v>
      </c>
      <c r="RWX225" s="47">
        <f t="shared" si="201"/>
        <v>0</v>
      </c>
      <c r="RWY225" s="47">
        <f t="shared" si="201"/>
        <v>0</v>
      </c>
      <c r="RWZ225" s="47">
        <f t="shared" si="201"/>
        <v>0</v>
      </c>
      <c r="RXA225" s="47">
        <f t="shared" si="201"/>
        <v>0</v>
      </c>
      <c r="RXB225" s="47">
        <f t="shared" si="201"/>
        <v>0</v>
      </c>
      <c r="RXC225" s="47">
        <f t="shared" si="201"/>
        <v>0</v>
      </c>
      <c r="RXD225" s="47">
        <f t="shared" si="201"/>
        <v>0</v>
      </c>
      <c r="RXE225" s="47">
        <f t="shared" si="201"/>
        <v>0</v>
      </c>
      <c r="RXF225" s="47">
        <f t="shared" si="201"/>
        <v>0</v>
      </c>
      <c r="RXG225" s="47">
        <f t="shared" si="201"/>
        <v>0</v>
      </c>
      <c r="RXH225" s="47">
        <f t="shared" si="201"/>
        <v>0</v>
      </c>
      <c r="RXI225" s="47">
        <f t="shared" si="201"/>
        <v>0</v>
      </c>
      <c r="RXJ225" s="47">
        <f t="shared" si="201"/>
        <v>0</v>
      </c>
      <c r="RXK225" s="47">
        <f t="shared" si="201"/>
        <v>0</v>
      </c>
      <c r="RXL225" s="47">
        <f t="shared" si="201"/>
        <v>0</v>
      </c>
      <c r="RXM225" s="47">
        <f t="shared" ref="RXM225:RZX225" si="202">SUM(RXM220:RXM224)</f>
        <v>0</v>
      </c>
      <c r="RXN225" s="47">
        <f t="shared" si="202"/>
        <v>0</v>
      </c>
      <c r="RXO225" s="47">
        <f t="shared" si="202"/>
        <v>0</v>
      </c>
      <c r="RXP225" s="47">
        <f t="shared" si="202"/>
        <v>0</v>
      </c>
      <c r="RXQ225" s="47">
        <f t="shared" si="202"/>
        <v>0</v>
      </c>
      <c r="RXR225" s="47">
        <f t="shared" si="202"/>
        <v>0</v>
      </c>
      <c r="RXS225" s="47">
        <f t="shared" si="202"/>
        <v>0</v>
      </c>
      <c r="RXT225" s="47">
        <f t="shared" si="202"/>
        <v>0</v>
      </c>
      <c r="RXU225" s="47">
        <f t="shared" si="202"/>
        <v>0</v>
      </c>
      <c r="RXV225" s="47">
        <f t="shared" si="202"/>
        <v>0</v>
      </c>
      <c r="RXW225" s="47">
        <f t="shared" si="202"/>
        <v>0</v>
      </c>
      <c r="RXX225" s="47">
        <f t="shared" si="202"/>
        <v>0</v>
      </c>
      <c r="RXY225" s="47">
        <f t="shared" si="202"/>
        <v>0</v>
      </c>
      <c r="RXZ225" s="47">
        <f t="shared" si="202"/>
        <v>0</v>
      </c>
      <c r="RYA225" s="47">
        <f t="shared" si="202"/>
        <v>0</v>
      </c>
      <c r="RYB225" s="47">
        <f t="shared" si="202"/>
        <v>0</v>
      </c>
      <c r="RYC225" s="47">
        <f t="shared" si="202"/>
        <v>0</v>
      </c>
      <c r="RYD225" s="47">
        <f t="shared" si="202"/>
        <v>0</v>
      </c>
      <c r="RYE225" s="47">
        <f t="shared" si="202"/>
        <v>0</v>
      </c>
      <c r="RYF225" s="47">
        <f t="shared" si="202"/>
        <v>0</v>
      </c>
      <c r="RYG225" s="47">
        <f t="shared" si="202"/>
        <v>0</v>
      </c>
      <c r="RYH225" s="47">
        <f t="shared" si="202"/>
        <v>0</v>
      </c>
      <c r="RYI225" s="47">
        <f t="shared" si="202"/>
        <v>0</v>
      </c>
      <c r="RYJ225" s="47">
        <f t="shared" si="202"/>
        <v>0</v>
      </c>
      <c r="RYK225" s="47">
        <f t="shared" si="202"/>
        <v>0</v>
      </c>
      <c r="RYL225" s="47">
        <f t="shared" si="202"/>
        <v>0</v>
      </c>
      <c r="RYM225" s="47">
        <f t="shared" si="202"/>
        <v>0</v>
      </c>
      <c r="RYN225" s="47">
        <f t="shared" si="202"/>
        <v>0</v>
      </c>
      <c r="RYO225" s="47">
        <f t="shared" si="202"/>
        <v>0</v>
      </c>
      <c r="RYP225" s="47">
        <f t="shared" si="202"/>
        <v>0</v>
      </c>
      <c r="RYQ225" s="47">
        <f t="shared" si="202"/>
        <v>0</v>
      </c>
      <c r="RYR225" s="47">
        <f t="shared" si="202"/>
        <v>0</v>
      </c>
      <c r="RYS225" s="47">
        <f t="shared" si="202"/>
        <v>0</v>
      </c>
      <c r="RYT225" s="47">
        <f t="shared" si="202"/>
        <v>0</v>
      </c>
      <c r="RYU225" s="47">
        <f t="shared" si="202"/>
        <v>0</v>
      </c>
      <c r="RYV225" s="47">
        <f t="shared" si="202"/>
        <v>0</v>
      </c>
      <c r="RYW225" s="47">
        <f t="shared" si="202"/>
        <v>0</v>
      </c>
      <c r="RYX225" s="47">
        <f t="shared" si="202"/>
        <v>0</v>
      </c>
      <c r="RYY225" s="47">
        <f t="shared" si="202"/>
        <v>0</v>
      </c>
      <c r="RYZ225" s="47">
        <f t="shared" si="202"/>
        <v>0</v>
      </c>
      <c r="RZA225" s="47">
        <f t="shared" si="202"/>
        <v>0</v>
      </c>
      <c r="RZB225" s="47">
        <f t="shared" si="202"/>
        <v>0</v>
      </c>
      <c r="RZC225" s="47">
        <f t="shared" si="202"/>
        <v>0</v>
      </c>
      <c r="RZD225" s="47">
        <f t="shared" si="202"/>
        <v>0</v>
      </c>
      <c r="RZE225" s="47">
        <f t="shared" si="202"/>
        <v>0</v>
      </c>
      <c r="RZF225" s="47">
        <f t="shared" si="202"/>
        <v>0</v>
      </c>
      <c r="RZG225" s="47">
        <f t="shared" si="202"/>
        <v>0</v>
      </c>
      <c r="RZH225" s="47">
        <f t="shared" si="202"/>
        <v>0</v>
      </c>
      <c r="RZI225" s="47">
        <f t="shared" si="202"/>
        <v>0</v>
      </c>
      <c r="RZJ225" s="47">
        <f t="shared" si="202"/>
        <v>0</v>
      </c>
      <c r="RZK225" s="47">
        <f t="shared" si="202"/>
        <v>0</v>
      </c>
      <c r="RZL225" s="47">
        <f t="shared" si="202"/>
        <v>0</v>
      </c>
      <c r="RZM225" s="47">
        <f t="shared" si="202"/>
        <v>0</v>
      </c>
      <c r="RZN225" s="47">
        <f t="shared" si="202"/>
        <v>0</v>
      </c>
      <c r="RZO225" s="47">
        <f t="shared" si="202"/>
        <v>0</v>
      </c>
      <c r="RZP225" s="47">
        <f t="shared" si="202"/>
        <v>0</v>
      </c>
      <c r="RZQ225" s="47">
        <f t="shared" si="202"/>
        <v>0</v>
      </c>
      <c r="RZR225" s="47">
        <f t="shared" si="202"/>
        <v>0</v>
      </c>
      <c r="RZS225" s="47">
        <f t="shared" si="202"/>
        <v>0</v>
      </c>
      <c r="RZT225" s="47">
        <f t="shared" si="202"/>
        <v>0</v>
      </c>
      <c r="RZU225" s="47">
        <f t="shared" si="202"/>
        <v>0</v>
      </c>
      <c r="RZV225" s="47">
        <f t="shared" si="202"/>
        <v>0</v>
      </c>
      <c r="RZW225" s="47">
        <f t="shared" si="202"/>
        <v>0</v>
      </c>
      <c r="RZX225" s="47">
        <f t="shared" si="202"/>
        <v>0</v>
      </c>
      <c r="RZY225" s="47">
        <f t="shared" ref="RZY225:SCJ225" si="203">SUM(RZY220:RZY224)</f>
        <v>0</v>
      </c>
      <c r="RZZ225" s="47">
        <f t="shared" si="203"/>
        <v>0</v>
      </c>
      <c r="SAA225" s="47">
        <f t="shared" si="203"/>
        <v>0</v>
      </c>
      <c r="SAB225" s="47">
        <f t="shared" si="203"/>
        <v>0</v>
      </c>
      <c r="SAC225" s="47">
        <f t="shared" si="203"/>
        <v>0</v>
      </c>
      <c r="SAD225" s="47">
        <f t="shared" si="203"/>
        <v>0</v>
      </c>
      <c r="SAE225" s="47">
        <f t="shared" si="203"/>
        <v>0</v>
      </c>
      <c r="SAF225" s="47">
        <f t="shared" si="203"/>
        <v>0</v>
      </c>
      <c r="SAG225" s="47">
        <f t="shared" si="203"/>
        <v>0</v>
      </c>
      <c r="SAH225" s="47">
        <f t="shared" si="203"/>
        <v>0</v>
      </c>
      <c r="SAI225" s="47">
        <f t="shared" si="203"/>
        <v>0</v>
      </c>
      <c r="SAJ225" s="47">
        <f t="shared" si="203"/>
        <v>0</v>
      </c>
      <c r="SAK225" s="47">
        <f t="shared" si="203"/>
        <v>0</v>
      </c>
      <c r="SAL225" s="47">
        <f t="shared" si="203"/>
        <v>0</v>
      </c>
      <c r="SAM225" s="47">
        <f t="shared" si="203"/>
        <v>0</v>
      </c>
      <c r="SAN225" s="47">
        <f t="shared" si="203"/>
        <v>0</v>
      </c>
      <c r="SAO225" s="47">
        <f t="shared" si="203"/>
        <v>0</v>
      </c>
      <c r="SAP225" s="47">
        <f t="shared" si="203"/>
        <v>0</v>
      </c>
      <c r="SAQ225" s="47">
        <f t="shared" si="203"/>
        <v>0</v>
      </c>
      <c r="SAR225" s="47">
        <f t="shared" si="203"/>
        <v>0</v>
      </c>
      <c r="SAS225" s="47">
        <f t="shared" si="203"/>
        <v>0</v>
      </c>
      <c r="SAT225" s="47">
        <f t="shared" si="203"/>
        <v>0</v>
      </c>
      <c r="SAU225" s="47">
        <f t="shared" si="203"/>
        <v>0</v>
      </c>
      <c r="SAV225" s="47">
        <f t="shared" si="203"/>
        <v>0</v>
      </c>
      <c r="SAW225" s="47">
        <f t="shared" si="203"/>
        <v>0</v>
      </c>
      <c r="SAX225" s="47">
        <f t="shared" si="203"/>
        <v>0</v>
      </c>
      <c r="SAY225" s="47">
        <f t="shared" si="203"/>
        <v>0</v>
      </c>
      <c r="SAZ225" s="47">
        <f t="shared" si="203"/>
        <v>0</v>
      </c>
      <c r="SBA225" s="47">
        <f t="shared" si="203"/>
        <v>0</v>
      </c>
      <c r="SBB225" s="47">
        <f t="shared" si="203"/>
        <v>0</v>
      </c>
      <c r="SBC225" s="47">
        <f t="shared" si="203"/>
        <v>0</v>
      </c>
      <c r="SBD225" s="47">
        <f t="shared" si="203"/>
        <v>0</v>
      </c>
      <c r="SBE225" s="47">
        <f t="shared" si="203"/>
        <v>0</v>
      </c>
      <c r="SBF225" s="47">
        <f t="shared" si="203"/>
        <v>0</v>
      </c>
      <c r="SBG225" s="47">
        <f t="shared" si="203"/>
        <v>0</v>
      </c>
      <c r="SBH225" s="47">
        <f t="shared" si="203"/>
        <v>0</v>
      </c>
      <c r="SBI225" s="47">
        <f t="shared" si="203"/>
        <v>0</v>
      </c>
      <c r="SBJ225" s="47">
        <f t="shared" si="203"/>
        <v>0</v>
      </c>
      <c r="SBK225" s="47">
        <f t="shared" si="203"/>
        <v>0</v>
      </c>
      <c r="SBL225" s="47">
        <f t="shared" si="203"/>
        <v>0</v>
      </c>
      <c r="SBM225" s="47">
        <f t="shared" si="203"/>
        <v>0</v>
      </c>
      <c r="SBN225" s="47">
        <f t="shared" si="203"/>
        <v>0</v>
      </c>
      <c r="SBO225" s="47">
        <f t="shared" si="203"/>
        <v>0</v>
      </c>
      <c r="SBP225" s="47">
        <f t="shared" si="203"/>
        <v>0</v>
      </c>
      <c r="SBQ225" s="47">
        <f t="shared" si="203"/>
        <v>0</v>
      </c>
      <c r="SBR225" s="47">
        <f t="shared" si="203"/>
        <v>0</v>
      </c>
      <c r="SBS225" s="47">
        <f t="shared" si="203"/>
        <v>0</v>
      </c>
      <c r="SBT225" s="47">
        <f t="shared" si="203"/>
        <v>0</v>
      </c>
      <c r="SBU225" s="47">
        <f t="shared" si="203"/>
        <v>0</v>
      </c>
      <c r="SBV225" s="47">
        <f t="shared" si="203"/>
        <v>0</v>
      </c>
      <c r="SBW225" s="47">
        <f t="shared" si="203"/>
        <v>0</v>
      </c>
      <c r="SBX225" s="47">
        <f t="shared" si="203"/>
        <v>0</v>
      </c>
      <c r="SBY225" s="47">
        <f t="shared" si="203"/>
        <v>0</v>
      </c>
      <c r="SBZ225" s="47">
        <f t="shared" si="203"/>
        <v>0</v>
      </c>
      <c r="SCA225" s="47">
        <f t="shared" si="203"/>
        <v>0</v>
      </c>
      <c r="SCB225" s="47">
        <f t="shared" si="203"/>
        <v>0</v>
      </c>
      <c r="SCC225" s="47">
        <f t="shared" si="203"/>
        <v>0</v>
      </c>
      <c r="SCD225" s="47">
        <f t="shared" si="203"/>
        <v>0</v>
      </c>
      <c r="SCE225" s="47">
        <f t="shared" si="203"/>
        <v>0</v>
      </c>
      <c r="SCF225" s="47">
        <f t="shared" si="203"/>
        <v>0</v>
      </c>
      <c r="SCG225" s="47">
        <f t="shared" si="203"/>
        <v>0</v>
      </c>
      <c r="SCH225" s="47">
        <f t="shared" si="203"/>
        <v>0</v>
      </c>
      <c r="SCI225" s="47">
        <f t="shared" si="203"/>
        <v>0</v>
      </c>
      <c r="SCJ225" s="47">
        <f t="shared" si="203"/>
        <v>0</v>
      </c>
      <c r="SCK225" s="47">
        <f t="shared" ref="SCK225:SEV225" si="204">SUM(SCK220:SCK224)</f>
        <v>0</v>
      </c>
      <c r="SCL225" s="47">
        <f t="shared" si="204"/>
        <v>0</v>
      </c>
      <c r="SCM225" s="47">
        <f t="shared" si="204"/>
        <v>0</v>
      </c>
      <c r="SCN225" s="47">
        <f t="shared" si="204"/>
        <v>0</v>
      </c>
      <c r="SCO225" s="47">
        <f t="shared" si="204"/>
        <v>0</v>
      </c>
      <c r="SCP225" s="47">
        <f t="shared" si="204"/>
        <v>0</v>
      </c>
      <c r="SCQ225" s="47">
        <f t="shared" si="204"/>
        <v>0</v>
      </c>
      <c r="SCR225" s="47">
        <f t="shared" si="204"/>
        <v>0</v>
      </c>
      <c r="SCS225" s="47">
        <f t="shared" si="204"/>
        <v>0</v>
      </c>
      <c r="SCT225" s="47">
        <f t="shared" si="204"/>
        <v>0</v>
      </c>
      <c r="SCU225" s="47">
        <f t="shared" si="204"/>
        <v>0</v>
      </c>
      <c r="SCV225" s="47">
        <f t="shared" si="204"/>
        <v>0</v>
      </c>
      <c r="SCW225" s="47">
        <f t="shared" si="204"/>
        <v>0</v>
      </c>
      <c r="SCX225" s="47">
        <f t="shared" si="204"/>
        <v>0</v>
      </c>
      <c r="SCY225" s="47">
        <f t="shared" si="204"/>
        <v>0</v>
      </c>
      <c r="SCZ225" s="47">
        <f t="shared" si="204"/>
        <v>0</v>
      </c>
      <c r="SDA225" s="47">
        <f t="shared" si="204"/>
        <v>0</v>
      </c>
      <c r="SDB225" s="47">
        <f t="shared" si="204"/>
        <v>0</v>
      </c>
      <c r="SDC225" s="47">
        <f t="shared" si="204"/>
        <v>0</v>
      </c>
      <c r="SDD225" s="47">
        <f t="shared" si="204"/>
        <v>0</v>
      </c>
      <c r="SDE225" s="47">
        <f t="shared" si="204"/>
        <v>0</v>
      </c>
      <c r="SDF225" s="47">
        <f t="shared" si="204"/>
        <v>0</v>
      </c>
      <c r="SDG225" s="47">
        <f t="shared" si="204"/>
        <v>0</v>
      </c>
      <c r="SDH225" s="47">
        <f t="shared" si="204"/>
        <v>0</v>
      </c>
      <c r="SDI225" s="47">
        <f t="shared" si="204"/>
        <v>0</v>
      </c>
      <c r="SDJ225" s="47">
        <f t="shared" si="204"/>
        <v>0</v>
      </c>
      <c r="SDK225" s="47">
        <f t="shared" si="204"/>
        <v>0</v>
      </c>
      <c r="SDL225" s="47">
        <f t="shared" si="204"/>
        <v>0</v>
      </c>
      <c r="SDM225" s="47">
        <f t="shared" si="204"/>
        <v>0</v>
      </c>
      <c r="SDN225" s="47">
        <f t="shared" si="204"/>
        <v>0</v>
      </c>
      <c r="SDO225" s="47">
        <f t="shared" si="204"/>
        <v>0</v>
      </c>
      <c r="SDP225" s="47">
        <f t="shared" si="204"/>
        <v>0</v>
      </c>
      <c r="SDQ225" s="47">
        <f t="shared" si="204"/>
        <v>0</v>
      </c>
      <c r="SDR225" s="47">
        <f t="shared" si="204"/>
        <v>0</v>
      </c>
      <c r="SDS225" s="47">
        <f t="shared" si="204"/>
        <v>0</v>
      </c>
      <c r="SDT225" s="47">
        <f t="shared" si="204"/>
        <v>0</v>
      </c>
      <c r="SDU225" s="47">
        <f t="shared" si="204"/>
        <v>0</v>
      </c>
      <c r="SDV225" s="47">
        <f t="shared" si="204"/>
        <v>0</v>
      </c>
      <c r="SDW225" s="47">
        <f t="shared" si="204"/>
        <v>0</v>
      </c>
      <c r="SDX225" s="47">
        <f t="shared" si="204"/>
        <v>0</v>
      </c>
      <c r="SDY225" s="47">
        <f t="shared" si="204"/>
        <v>0</v>
      </c>
      <c r="SDZ225" s="47">
        <f t="shared" si="204"/>
        <v>0</v>
      </c>
      <c r="SEA225" s="47">
        <f t="shared" si="204"/>
        <v>0</v>
      </c>
      <c r="SEB225" s="47">
        <f t="shared" si="204"/>
        <v>0</v>
      </c>
      <c r="SEC225" s="47">
        <f t="shared" si="204"/>
        <v>0</v>
      </c>
      <c r="SED225" s="47">
        <f t="shared" si="204"/>
        <v>0</v>
      </c>
      <c r="SEE225" s="47">
        <f t="shared" si="204"/>
        <v>0</v>
      </c>
      <c r="SEF225" s="47">
        <f t="shared" si="204"/>
        <v>0</v>
      </c>
      <c r="SEG225" s="47">
        <f t="shared" si="204"/>
        <v>0</v>
      </c>
      <c r="SEH225" s="47">
        <f t="shared" si="204"/>
        <v>0</v>
      </c>
      <c r="SEI225" s="47">
        <f t="shared" si="204"/>
        <v>0</v>
      </c>
      <c r="SEJ225" s="47">
        <f t="shared" si="204"/>
        <v>0</v>
      </c>
      <c r="SEK225" s="47">
        <f t="shared" si="204"/>
        <v>0</v>
      </c>
      <c r="SEL225" s="47">
        <f t="shared" si="204"/>
        <v>0</v>
      </c>
      <c r="SEM225" s="47">
        <f t="shared" si="204"/>
        <v>0</v>
      </c>
      <c r="SEN225" s="47">
        <f t="shared" si="204"/>
        <v>0</v>
      </c>
      <c r="SEO225" s="47">
        <f t="shared" si="204"/>
        <v>0</v>
      </c>
      <c r="SEP225" s="47">
        <f t="shared" si="204"/>
        <v>0</v>
      </c>
      <c r="SEQ225" s="47">
        <f t="shared" si="204"/>
        <v>0</v>
      </c>
      <c r="SER225" s="47">
        <f t="shared" si="204"/>
        <v>0</v>
      </c>
      <c r="SES225" s="47">
        <f t="shared" si="204"/>
        <v>0</v>
      </c>
      <c r="SET225" s="47">
        <f t="shared" si="204"/>
        <v>0</v>
      </c>
      <c r="SEU225" s="47">
        <f t="shared" si="204"/>
        <v>0</v>
      </c>
      <c r="SEV225" s="47">
        <f t="shared" si="204"/>
        <v>0</v>
      </c>
      <c r="SEW225" s="47">
        <f t="shared" ref="SEW225:SHH225" si="205">SUM(SEW220:SEW224)</f>
        <v>0</v>
      </c>
      <c r="SEX225" s="47">
        <f t="shared" si="205"/>
        <v>0</v>
      </c>
      <c r="SEY225" s="47">
        <f t="shared" si="205"/>
        <v>0</v>
      </c>
      <c r="SEZ225" s="47">
        <f t="shared" si="205"/>
        <v>0</v>
      </c>
      <c r="SFA225" s="47">
        <f t="shared" si="205"/>
        <v>0</v>
      </c>
      <c r="SFB225" s="47">
        <f t="shared" si="205"/>
        <v>0</v>
      </c>
      <c r="SFC225" s="47">
        <f t="shared" si="205"/>
        <v>0</v>
      </c>
      <c r="SFD225" s="47">
        <f t="shared" si="205"/>
        <v>0</v>
      </c>
      <c r="SFE225" s="47">
        <f t="shared" si="205"/>
        <v>0</v>
      </c>
      <c r="SFF225" s="47">
        <f t="shared" si="205"/>
        <v>0</v>
      </c>
      <c r="SFG225" s="47">
        <f t="shared" si="205"/>
        <v>0</v>
      </c>
      <c r="SFH225" s="47">
        <f t="shared" si="205"/>
        <v>0</v>
      </c>
      <c r="SFI225" s="47">
        <f t="shared" si="205"/>
        <v>0</v>
      </c>
      <c r="SFJ225" s="47">
        <f t="shared" si="205"/>
        <v>0</v>
      </c>
      <c r="SFK225" s="47">
        <f t="shared" si="205"/>
        <v>0</v>
      </c>
      <c r="SFL225" s="47">
        <f t="shared" si="205"/>
        <v>0</v>
      </c>
      <c r="SFM225" s="47">
        <f t="shared" si="205"/>
        <v>0</v>
      </c>
      <c r="SFN225" s="47">
        <f t="shared" si="205"/>
        <v>0</v>
      </c>
      <c r="SFO225" s="47">
        <f t="shared" si="205"/>
        <v>0</v>
      </c>
      <c r="SFP225" s="47">
        <f t="shared" si="205"/>
        <v>0</v>
      </c>
      <c r="SFQ225" s="47">
        <f t="shared" si="205"/>
        <v>0</v>
      </c>
      <c r="SFR225" s="47">
        <f t="shared" si="205"/>
        <v>0</v>
      </c>
      <c r="SFS225" s="47">
        <f t="shared" si="205"/>
        <v>0</v>
      </c>
      <c r="SFT225" s="47">
        <f t="shared" si="205"/>
        <v>0</v>
      </c>
      <c r="SFU225" s="47">
        <f t="shared" si="205"/>
        <v>0</v>
      </c>
      <c r="SFV225" s="47">
        <f t="shared" si="205"/>
        <v>0</v>
      </c>
      <c r="SFW225" s="47">
        <f t="shared" si="205"/>
        <v>0</v>
      </c>
      <c r="SFX225" s="47">
        <f t="shared" si="205"/>
        <v>0</v>
      </c>
      <c r="SFY225" s="47">
        <f t="shared" si="205"/>
        <v>0</v>
      </c>
      <c r="SFZ225" s="47">
        <f t="shared" si="205"/>
        <v>0</v>
      </c>
      <c r="SGA225" s="47">
        <f t="shared" si="205"/>
        <v>0</v>
      </c>
      <c r="SGB225" s="47">
        <f t="shared" si="205"/>
        <v>0</v>
      </c>
      <c r="SGC225" s="47">
        <f t="shared" si="205"/>
        <v>0</v>
      </c>
      <c r="SGD225" s="47">
        <f t="shared" si="205"/>
        <v>0</v>
      </c>
      <c r="SGE225" s="47">
        <f t="shared" si="205"/>
        <v>0</v>
      </c>
      <c r="SGF225" s="47">
        <f t="shared" si="205"/>
        <v>0</v>
      </c>
      <c r="SGG225" s="47">
        <f t="shared" si="205"/>
        <v>0</v>
      </c>
      <c r="SGH225" s="47">
        <f t="shared" si="205"/>
        <v>0</v>
      </c>
      <c r="SGI225" s="47">
        <f t="shared" si="205"/>
        <v>0</v>
      </c>
      <c r="SGJ225" s="47">
        <f t="shared" si="205"/>
        <v>0</v>
      </c>
      <c r="SGK225" s="47">
        <f t="shared" si="205"/>
        <v>0</v>
      </c>
      <c r="SGL225" s="47">
        <f t="shared" si="205"/>
        <v>0</v>
      </c>
      <c r="SGM225" s="47">
        <f t="shared" si="205"/>
        <v>0</v>
      </c>
      <c r="SGN225" s="47">
        <f t="shared" si="205"/>
        <v>0</v>
      </c>
      <c r="SGO225" s="47">
        <f t="shared" si="205"/>
        <v>0</v>
      </c>
      <c r="SGP225" s="47">
        <f t="shared" si="205"/>
        <v>0</v>
      </c>
      <c r="SGQ225" s="47">
        <f t="shared" si="205"/>
        <v>0</v>
      </c>
      <c r="SGR225" s="47">
        <f t="shared" si="205"/>
        <v>0</v>
      </c>
      <c r="SGS225" s="47">
        <f t="shared" si="205"/>
        <v>0</v>
      </c>
      <c r="SGT225" s="47">
        <f t="shared" si="205"/>
        <v>0</v>
      </c>
      <c r="SGU225" s="47">
        <f t="shared" si="205"/>
        <v>0</v>
      </c>
      <c r="SGV225" s="47">
        <f t="shared" si="205"/>
        <v>0</v>
      </c>
      <c r="SGW225" s="47">
        <f t="shared" si="205"/>
        <v>0</v>
      </c>
      <c r="SGX225" s="47">
        <f t="shared" si="205"/>
        <v>0</v>
      </c>
      <c r="SGY225" s="47">
        <f t="shared" si="205"/>
        <v>0</v>
      </c>
      <c r="SGZ225" s="47">
        <f t="shared" si="205"/>
        <v>0</v>
      </c>
      <c r="SHA225" s="47">
        <f t="shared" si="205"/>
        <v>0</v>
      </c>
      <c r="SHB225" s="47">
        <f t="shared" si="205"/>
        <v>0</v>
      </c>
      <c r="SHC225" s="47">
        <f t="shared" si="205"/>
        <v>0</v>
      </c>
      <c r="SHD225" s="47">
        <f t="shared" si="205"/>
        <v>0</v>
      </c>
      <c r="SHE225" s="47">
        <f t="shared" si="205"/>
        <v>0</v>
      </c>
      <c r="SHF225" s="47">
        <f t="shared" si="205"/>
        <v>0</v>
      </c>
      <c r="SHG225" s="47">
        <f t="shared" si="205"/>
        <v>0</v>
      </c>
      <c r="SHH225" s="47">
        <f t="shared" si="205"/>
        <v>0</v>
      </c>
      <c r="SHI225" s="47">
        <f t="shared" ref="SHI225:SJT225" si="206">SUM(SHI220:SHI224)</f>
        <v>0</v>
      </c>
      <c r="SHJ225" s="47">
        <f t="shared" si="206"/>
        <v>0</v>
      </c>
      <c r="SHK225" s="47">
        <f t="shared" si="206"/>
        <v>0</v>
      </c>
      <c r="SHL225" s="47">
        <f t="shared" si="206"/>
        <v>0</v>
      </c>
      <c r="SHM225" s="47">
        <f t="shared" si="206"/>
        <v>0</v>
      </c>
      <c r="SHN225" s="47">
        <f t="shared" si="206"/>
        <v>0</v>
      </c>
      <c r="SHO225" s="47">
        <f t="shared" si="206"/>
        <v>0</v>
      </c>
      <c r="SHP225" s="47">
        <f t="shared" si="206"/>
        <v>0</v>
      </c>
      <c r="SHQ225" s="47">
        <f t="shared" si="206"/>
        <v>0</v>
      </c>
      <c r="SHR225" s="47">
        <f t="shared" si="206"/>
        <v>0</v>
      </c>
      <c r="SHS225" s="47">
        <f t="shared" si="206"/>
        <v>0</v>
      </c>
      <c r="SHT225" s="47">
        <f t="shared" si="206"/>
        <v>0</v>
      </c>
      <c r="SHU225" s="47">
        <f t="shared" si="206"/>
        <v>0</v>
      </c>
      <c r="SHV225" s="47">
        <f t="shared" si="206"/>
        <v>0</v>
      </c>
      <c r="SHW225" s="47">
        <f t="shared" si="206"/>
        <v>0</v>
      </c>
      <c r="SHX225" s="47">
        <f t="shared" si="206"/>
        <v>0</v>
      </c>
      <c r="SHY225" s="47">
        <f t="shared" si="206"/>
        <v>0</v>
      </c>
      <c r="SHZ225" s="47">
        <f t="shared" si="206"/>
        <v>0</v>
      </c>
      <c r="SIA225" s="47">
        <f t="shared" si="206"/>
        <v>0</v>
      </c>
      <c r="SIB225" s="47">
        <f t="shared" si="206"/>
        <v>0</v>
      </c>
      <c r="SIC225" s="47">
        <f t="shared" si="206"/>
        <v>0</v>
      </c>
      <c r="SID225" s="47">
        <f t="shared" si="206"/>
        <v>0</v>
      </c>
      <c r="SIE225" s="47">
        <f t="shared" si="206"/>
        <v>0</v>
      </c>
      <c r="SIF225" s="47">
        <f t="shared" si="206"/>
        <v>0</v>
      </c>
      <c r="SIG225" s="47">
        <f t="shared" si="206"/>
        <v>0</v>
      </c>
      <c r="SIH225" s="47">
        <f t="shared" si="206"/>
        <v>0</v>
      </c>
      <c r="SII225" s="47">
        <f t="shared" si="206"/>
        <v>0</v>
      </c>
      <c r="SIJ225" s="47">
        <f t="shared" si="206"/>
        <v>0</v>
      </c>
      <c r="SIK225" s="47">
        <f t="shared" si="206"/>
        <v>0</v>
      </c>
      <c r="SIL225" s="47">
        <f t="shared" si="206"/>
        <v>0</v>
      </c>
      <c r="SIM225" s="47">
        <f t="shared" si="206"/>
        <v>0</v>
      </c>
      <c r="SIN225" s="47">
        <f t="shared" si="206"/>
        <v>0</v>
      </c>
      <c r="SIO225" s="47">
        <f t="shared" si="206"/>
        <v>0</v>
      </c>
      <c r="SIP225" s="47">
        <f t="shared" si="206"/>
        <v>0</v>
      </c>
      <c r="SIQ225" s="47">
        <f t="shared" si="206"/>
        <v>0</v>
      </c>
      <c r="SIR225" s="47">
        <f t="shared" si="206"/>
        <v>0</v>
      </c>
      <c r="SIS225" s="47">
        <f t="shared" si="206"/>
        <v>0</v>
      </c>
      <c r="SIT225" s="47">
        <f t="shared" si="206"/>
        <v>0</v>
      </c>
      <c r="SIU225" s="47">
        <f t="shared" si="206"/>
        <v>0</v>
      </c>
      <c r="SIV225" s="47">
        <f t="shared" si="206"/>
        <v>0</v>
      </c>
      <c r="SIW225" s="47">
        <f t="shared" si="206"/>
        <v>0</v>
      </c>
      <c r="SIX225" s="47">
        <f t="shared" si="206"/>
        <v>0</v>
      </c>
      <c r="SIY225" s="47">
        <f t="shared" si="206"/>
        <v>0</v>
      </c>
      <c r="SIZ225" s="47">
        <f t="shared" si="206"/>
        <v>0</v>
      </c>
      <c r="SJA225" s="47">
        <f t="shared" si="206"/>
        <v>0</v>
      </c>
      <c r="SJB225" s="47">
        <f t="shared" si="206"/>
        <v>0</v>
      </c>
      <c r="SJC225" s="47">
        <f t="shared" si="206"/>
        <v>0</v>
      </c>
      <c r="SJD225" s="47">
        <f t="shared" si="206"/>
        <v>0</v>
      </c>
      <c r="SJE225" s="47">
        <f t="shared" si="206"/>
        <v>0</v>
      </c>
      <c r="SJF225" s="47">
        <f t="shared" si="206"/>
        <v>0</v>
      </c>
      <c r="SJG225" s="47">
        <f t="shared" si="206"/>
        <v>0</v>
      </c>
      <c r="SJH225" s="47">
        <f t="shared" si="206"/>
        <v>0</v>
      </c>
      <c r="SJI225" s="47">
        <f t="shared" si="206"/>
        <v>0</v>
      </c>
      <c r="SJJ225" s="47">
        <f t="shared" si="206"/>
        <v>0</v>
      </c>
      <c r="SJK225" s="47">
        <f t="shared" si="206"/>
        <v>0</v>
      </c>
      <c r="SJL225" s="47">
        <f t="shared" si="206"/>
        <v>0</v>
      </c>
      <c r="SJM225" s="47">
        <f t="shared" si="206"/>
        <v>0</v>
      </c>
      <c r="SJN225" s="47">
        <f t="shared" si="206"/>
        <v>0</v>
      </c>
      <c r="SJO225" s="47">
        <f t="shared" si="206"/>
        <v>0</v>
      </c>
      <c r="SJP225" s="47">
        <f t="shared" si="206"/>
        <v>0</v>
      </c>
      <c r="SJQ225" s="47">
        <f t="shared" si="206"/>
        <v>0</v>
      </c>
      <c r="SJR225" s="47">
        <f t="shared" si="206"/>
        <v>0</v>
      </c>
      <c r="SJS225" s="47">
        <f t="shared" si="206"/>
        <v>0</v>
      </c>
      <c r="SJT225" s="47">
        <f t="shared" si="206"/>
        <v>0</v>
      </c>
      <c r="SJU225" s="47">
        <f t="shared" ref="SJU225:SMF225" si="207">SUM(SJU220:SJU224)</f>
        <v>0</v>
      </c>
      <c r="SJV225" s="47">
        <f t="shared" si="207"/>
        <v>0</v>
      </c>
      <c r="SJW225" s="47">
        <f t="shared" si="207"/>
        <v>0</v>
      </c>
      <c r="SJX225" s="47">
        <f t="shared" si="207"/>
        <v>0</v>
      </c>
      <c r="SJY225" s="47">
        <f t="shared" si="207"/>
        <v>0</v>
      </c>
      <c r="SJZ225" s="47">
        <f t="shared" si="207"/>
        <v>0</v>
      </c>
      <c r="SKA225" s="47">
        <f t="shared" si="207"/>
        <v>0</v>
      </c>
      <c r="SKB225" s="47">
        <f t="shared" si="207"/>
        <v>0</v>
      </c>
      <c r="SKC225" s="47">
        <f t="shared" si="207"/>
        <v>0</v>
      </c>
      <c r="SKD225" s="47">
        <f t="shared" si="207"/>
        <v>0</v>
      </c>
      <c r="SKE225" s="47">
        <f t="shared" si="207"/>
        <v>0</v>
      </c>
      <c r="SKF225" s="47">
        <f t="shared" si="207"/>
        <v>0</v>
      </c>
      <c r="SKG225" s="47">
        <f t="shared" si="207"/>
        <v>0</v>
      </c>
      <c r="SKH225" s="47">
        <f t="shared" si="207"/>
        <v>0</v>
      </c>
      <c r="SKI225" s="47">
        <f t="shared" si="207"/>
        <v>0</v>
      </c>
      <c r="SKJ225" s="47">
        <f t="shared" si="207"/>
        <v>0</v>
      </c>
      <c r="SKK225" s="47">
        <f t="shared" si="207"/>
        <v>0</v>
      </c>
      <c r="SKL225" s="47">
        <f t="shared" si="207"/>
        <v>0</v>
      </c>
      <c r="SKM225" s="47">
        <f t="shared" si="207"/>
        <v>0</v>
      </c>
      <c r="SKN225" s="47">
        <f t="shared" si="207"/>
        <v>0</v>
      </c>
      <c r="SKO225" s="47">
        <f t="shared" si="207"/>
        <v>0</v>
      </c>
      <c r="SKP225" s="47">
        <f t="shared" si="207"/>
        <v>0</v>
      </c>
      <c r="SKQ225" s="47">
        <f t="shared" si="207"/>
        <v>0</v>
      </c>
      <c r="SKR225" s="47">
        <f t="shared" si="207"/>
        <v>0</v>
      </c>
      <c r="SKS225" s="47">
        <f t="shared" si="207"/>
        <v>0</v>
      </c>
      <c r="SKT225" s="47">
        <f t="shared" si="207"/>
        <v>0</v>
      </c>
      <c r="SKU225" s="47">
        <f t="shared" si="207"/>
        <v>0</v>
      </c>
      <c r="SKV225" s="47">
        <f t="shared" si="207"/>
        <v>0</v>
      </c>
      <c r="SKW225" s="47">
        <f t="shared" si="207"/>
        <v>0</v>
      </c>
      <c r="SKX225" s="47">
        <f t="shared" si="207"/>
        <v>0</v>
      </c>
      <c r="SKY225" s="47">
        <f t="shared" si="207"/>
        <v>0</v>
      </c>
      <c r="SKZ225" s="47">
        <f t="shared" si="207"/>
        <v>0</v>
      </c>
      <c r="SLA225" s="47">
        <f t="shared" si="207"/>
        <v>0</v>
      </c>
      <c r="SLB225" s="47">
        <f t="shared" si="207"/>
        <v>0</v>
      </c>
      <c r="SLC225" s="47">
        <f t="shared" si="207"/>
        <v>0</v>
      </c>
      <c r="SLD225" s="47">
        <f t="shared" si="207"/>
        <v>0</v>
      </c>
      <c r="SLE225" s="47">
        <f t="shared" si="207"/>
        <v>0</v>
      </c>
      <c r="SLF225" s="47">
        <f t="shared" si="207"/>
        <v>0</v>
      </c>
      <c r="SLG225" s="47">
        <f t="shared" si="207"/>
        <v>0</v>
      </c>
      <c r="SLH225" s="47">
        <f t="shared" si="207"/>
        <v>0</v>
      </c>
      <c r="SLI225" s="47">
        <f t="shared" si="207"/>
        <v>0</v>
      </c>
      <c r="SLJ225" s="47">
        <f t="shared" si="207"/>
        <v>0</v>
      </c>
      <c r="SLK225" s="47">
        <f t="shared" si="207"/>
        <v>0</v>
      </c>
      <c r="SLL225" s="47">
        <f t="shared" si="207"/>
        <v>0</v>
      </c>
      <c r="SLM225" s="47">
        <f t="shared" si="207"/>
        <v>0</v>
      </c>
      <c r="SLN225" s="47">
        <f t="shared" si="207"/>
        <v>0</v>
      </c>
      <c r="SLO225" s="47">
        <f t="shared" si="207"/>
        <v>0</v>
      </c>
      <c r="SLP225" s="47">
        <f t="shared" si="207"/>
        <v>0</v>
      </c>
      <c r="SLQ225" s="47">
        <f t="shared" si="207"/>
        <v>0</v>
      </c>
      <c r="SLR225" s="47">
        <f t="shared" si="207"/>
        <v>0</v>
      </c>
      <c r="SLS225" s="47">
        <f t="shared" si="207"/>
        <v>0</v>
      </c>
      <c r="SLT225" s="47">
        <f t="shared" si="207"/>
        <v>0</v>
      </c>
      <c r="SLU225" s="47">
        <f t="shared" si="207"/>
        <v>0</v>
      </c>
      <c r="SLV225" s="47">
        <f t="shared" si="207"/>
        <v>0</v>
      </c>
      <c r="SLW225" s="47">
        <f t="shared" si="207"/>
        <v>0</v>
      </c>
      <c r="SLX225" s="47">
        <f t="shared" si="207"/>
        <v>0</v>
      </c>
      <c r="SLY225" s="47">
        <f t="shared" si="207"/>
        <v>0</v>
      </c>
      <c r="SLZ225" s="47">
        <f t="shared" si="207"/>
        <v>0</v>
      </c>
      <c r="SMA225" s="47">
        <f t="shared" si="207"/>
        <v>0</v>
      </c>
      <c r="SMB225" s="47">
        <f t="shared" si="207"/>
        <v>0</v>
      </c>
      <c r="SMC225" s="47">
        <f t="shared" si="207"/>
        <v>0</v>
      </c>
      <c r="SMD225" s="47">
        <f t="shared" si="207"/>
        <v>0</v>
      </c>
      <c r="SME225" s="47">
        <f t="shared" si="207"/>
        <v>0</v>
      </c>
      <c r="SMF225" s="47">
        <f t="shared" si="207"/>
        <v>0</v>
      </c>
      <c r="SMG225" s="47">
        <f t="shared" ref="SMG225:SOR225" si="208">SUM(SMG220:SMG224)</f>
        <v>0</v>
      </c>
      <c r="SMH225" s="47">
        <f t="shared" si="208"/>
        <v>0</v>
      </c>
      <c r="SMI225" s="47">
        <f t="shared" si="208"/>
        <v>0</v>
      </c>
      <c r="SMJ225" s="47">
        <f t="shared" si="208"/>
        <v>0</v>
      </c>
      <c r="SMK225" s="47">
        <f t="shared" si="208"/>
        <v>0</v>
      </c>
      <c r="SML225" s="47">
        <f t="shared" si="208"/>
        <v>0</v>
      </c>
      <c r="SMM225" s="47">
        <f t="shared" si="208"/>
        <v>0</v>
      </c>
      <c r="SMN225" s="47">
        <f t="shared" si="208"/>
        <v>0</v>
      </c>
      <c r="SMO225" s="47">
        <f t="shared" si="208"/>
        <v>0</v>
      </c>
      <c r="SMP225" s="47">
        <f t="shared" si="208"/>
        <v>0</v>
      </c>
      <c r="SMQ225" s="47">
        <f t="shared" si="208"/>
        <v>0</v>
      </c>
      <c r="SMR225" s="47">
        <f t="shared" si="208"/>
        <v>0</v>
      </c>
      <c r="SMS225" s="47">
        <f t="shared" si="208"/>
        <v>0</v>
      </c>
      <c r="SMT225" s="47">
        <f t="shared" si="208"/>
        <v>0</v>
      </c>
      <c r="SMU225" s="47">
        <f t="shared" si="208"/>
        <v>0</v>
      </c>
      <c r="SMV225" s="47">
        <f t="shared" si="208"/>
        <v>0</v>
      </c>
      <c r="SMW225" s="47">
        <f t="shared" si="208"/>
        <v>0</v>
      </c>
      <c r="SMX225" s="47">
        <f t="shared" si="208"/>
        <v>0</v>
      </c>
      <c r="SMY225" s="47">
        <f t="shared" si="208"/>
        <v>0</v>
      </c>
      <c r="SMZ225" s="47">
        <f t="shared" si="208"/>
        <v>0</v>
      </c>
      <c r="SNA225" s="47">
        <f t="shared" si="208"/>
        <v>0</v>
      </c>
      <c r="SNB225" s="47">
        <f t="shared" si="208"/>
        <v>0</v>
      </c>
      <c r="SNC225" s="47">
        <f t="shared" si="208"/>
        <v>0</v>
      </c>
      <c r="SND225" s="47">
        <f t="shared" si="208"/>
        <v>0</v>
      </c>
      <c r="SNE225" s="47">
        <f t="shared" si="208"/>
        <v>0</v>
      </c>
      <c r="SNF225" s="47">
        <f t="shared" si="208"/>
        <v>0</v>
      </c>
      <c r="SNG225" s="47">
        <f t="shared" si="208"/>
        <v>0</v>
      </c>
      <c r="SNH225" s="47">
        <f t="shared" si="208"/>
        <v>0</v>
      </c>
      <c r="SNI225" s="47">
        <f t="shared" si="208"/>
        <v>0</v>
      </c>
      <c r="SNJ225" s="47">
        <f t="shared" si="208"/>
        <v>0</v>
      </c>
      <c r="SNK225" s="47">
        <f t="shared" si="208"/>
        <v>0</v>
      </c>
      <c r="SNL225" s="47">
        <f t="shared" si="208"/>
        <v>0</v>
      </c>
      <c r="SNM225" s="47">
        <f t="shared" si="208"/>
        <v>0</v>
      </c>
      <c r="SNN225" s="47">
        <f t="shared" si="208"/>
        <v>0</v>
      </c>
      <c r="SNO225" s="47">
        <f t="shared" si="208"/>
        <v>0</v>
      </c>
      <c r="SNP225" s="47">
        <f t="shared" si="208"/>
        <v>0</v>
      </c>
      <c r="SNQ225" s="47">
        <f t="shared" si="208"/>
        <v>0</v>
      </c>
      <c r="SNR225" s="47">
        <f t="shared" si="208"/>
        <v>0</v>
      </c>
      <c r="SNS225" s="47">
        <f t="shared" si="208"/>
        <v>0</v>
      </c>
      <c r="SNT225" s="47">
        <f t="shared" si="208"/>
        <v>0</v>
      </c>
      <c r="SNU225" s="47">
        <f t="shared" si="208"/>
        <v>0</v>
      </c>
      <c r="SNV225" s="47">
        <f t="shared" si="208"/>
        <v>0</v>
      </c>
      <c r="SNW225" s="47">
        <f t="shared" si="208"/>
        <v>0</v>
      </c>
      <c r="SNX225" s="47">
        <f t="shared" si="208"/>
        <v>0</v>
      </c>
      <c r="SNY225" s="47">
        <f t="shared" si="208"/>
        <v>0</v>
      </c>
      <c r="SNZ225" s="47">
        <f t="shared" si="208"/>
        <v>0</v>
      </c>
      <c r="SOA225" s="47">
        <f t="shared" si="208"/>
        <v>0</v>
      </c>
      <c r="SOB225" s="47">
        <f t="shared" si="208"/>
        <v>0</v>
      </c>
      <c r="SOC225" s="47">
        <f t="shared" si="208"/>
        <v>0</v>
      </c>
      <c r="SOD225" s="47">
        <f t="shared" si="208"/>
        <v>0</v>
      </c>
      <c r="SOE225" s="47">
        <f t="shared" si="208"/>
        <v>0</v>
      </c>
      <c r="SOF225" s="47">
        <f t="shared" si="208"/>
        <v>0</v>
      </c>
      <c r="SOG225" s="47">
        <f t="shared" si="208"/>
        <v>0</v>
      </c>
      <c r="SOH225" s="47">
        <f t="shared" si="208"/>
        <v>0</v>
      </c>
      <c r="SOI225" s="47">
        <f t="shared" si="208"/>
        <v>0</v>
      </c>
      <c r="SOJ225" s="47">
        <f t="shared" si="208"/>
        <v>0</v>
      </c>
      <c r="SOK225" s="47">
        <f t="shared" si="208"/>
        <v>0</v>
      </c>
      <c r="SOL225" s="47">
        <f t="shared" si="208"/>
        <v>0</v>
      </c>
      <c r="SOM225" s="47">
        <f t="shared" si="208"/>
        <v>0</v>
      </c>
      <c r="SON225" s="47">
        <f t="shared" si="208"/>
        <v>0</v>
      </c>
      <c r="SOO225" s="47">
        <f t="shared" si="208"/>
        <v>0</v>
      </c>
      <c r="SOP225" s="47">
        <f t="shared" si="208"/>
        <v>0</v>
      </c>
      <c r="SOQ225" s="47">
        <f t="shared" si="208"/>
        <v>0</v>
      </c>
      <c r="SOR225" s="47">
        <f t="shared" si="208"/>
        <v>0</v>
      </c>
      <c r="SOS225" s="47">
        <f t="shared" ref="SOS225:SRD225" si="209">SUM(SOS220:SOS224)</f>
        <v>0</v>
      </c>
      <c r="SOT225" s="47">
        <f t="shared" si="209"/>
        <v>0</v>
      </c>
      <c r="SOU225" s="47">
        <f t="shared" si="209"/>
        <v>0</v>
      </c>
      <c r="SOV225" s="47">
        <f t="shared" si="209"/>
        <v>0</v>
      </c>
      <c r="SOW225" s="47">
        <f t="shared" si="209"/>
        <v>0</v>
      </c>
      <c r="SOX225" s="47">
        <f t="shared" si="209"/>
        <v>0</v>
      </c>
      <c r="SOY225" s="47">
        <f t="shared" si="209"/>
        <v>0</v>
      </c>
      <c r="SOZ225" s="47">
        <f t="shared" si="209"/>
        <v>0</v>
      </c>
      <c r="SPA225" s="47">
        <f t="shared" si="209"/>
        <v>0</v>
      </c>
      <c r="SPB225" s="47">
        <f t="shared" si="209"/>
        <v>0</v>
      </c>
      <c r="SPC225" s="47">
        <f t="shared" si="209"/>
        <v>0</v>
      </c>
      <c r="SPD225" s="47">
        <f t="shared" si="209"/>
        <v>0</v>
      </c>
      <c r="SPE225" s="47">
        <f t="shared" si="209"/>
        <v>0</v>
      </c>
      <c r="SPF225" s="47">
        <f t="shared" si="209"/>
        <v>0</v>
      </c>
      <c r="SPG225" s="47">
        <f t="shared" si="209"/>
        <v>0</v>
      </c>
      <c r="SPH225" s="47">
        <f t="shared" si="209"/>
        <v>0</v>
      </c>
      <c r="SPI225" s="47">
        <f t="shared" si="209"/>
        <v>0</v>
      </c>
      <c r="SPJ225" s="47">
        <f t="shared" si="209"/>
        <v>0</v>
      </c>
      <c r="SPK225" s="47">
        <f t="shared" si="209"/>
        <v>0</v>
      </c>
      <c r="SPL225" s="47">
        <f t="shared" si="209"/>
        <v>0</v>
      </c>
      <c r="SPM225" s="47">
        <f t="shared" si="209"/>
        <v>0</v>
      </c>
      <c r="SPN225" s="47">
        <f t="shared" si="209"/>
        <v>0</v>
      </c>
      <c r="SPO225" s="47">
        <f t="shared" si="209"/>
        <v>0</v>
      </c>
      <c r="SPP225" s="47">
        <f t="shared" si="209"/>
        <v>0</v>
      </c>
      <c r="SPQ225" s="47">
        <f t="shared" si="209"/>
        <v>0</v>
      </c>
      <c r="SPR225" s="47">
        <f t="shared" si="209"/>
        <v>0</v>
      </c>
      <c r="SPS225" s="47">
        <f t="shared" si="209"/>
        <v>0</v>
      </c>
      <c r="SPT225" s="47">
        <f t="shared" si="209"/>
        <v>0</v>
      </c>
      <c r="SPU225" s="47">
        <f t="shared" si="209"/>
        <v>0</v>
      </c>
      <c r="SPV225" s="47">
        <f t="shared" si="209"/>
        <v>0</v>
      </c>
      <c r="SPW225" s="47">
        <f t="shared" si="209"/>
        <v>0</v>
      </c>
      <c r="SPX225" s="47">
        <f t="shared" si="209"/>
        <v>0</v>
      </c>
      <c r="SPY225" s="47">
        <f t="shared" si="209"/>
        <v>0</v>
      </c>
      <c r="SPZ225" s="47">
        <f t="shared" si="209"/>
        <v>0</v>
      </c>
      <c r="SQA225" s="47">
        <f t="shared" si="209"/>
        <v>0</v>
      </c>
      <c r="SQB225" s="47">
        <f t="shared" si="209"/>
        <v>0</v>
      </c>
      <c r="SQC225" s="47">
        <f t="shared" si="209"/>
        <v>0</v>
      </c>
      <c r="SQD225" s="47">
        <f t="shared" si="209"/>
        <v>0</v>
      </c>
      <c r="SQE225" s="47">
        <f t="shared" si="209"/>
        <v>0</v>
      </c>
      <c r="SQF225" s="47">
        <f t="shared" si="209"/>
        <v>0</v>
      </c>
      <c r="SQG225" s="47">
        <f t="shared" si="209"/>
        <v>0</v>
      </c>
      <c r="SQH225" s="47">
        <f t="shared" si="209"/>
        <v>0</v>
      </c>
      <c r="SQI225" s="47">
        <f t="shared" si="209"/>
        <v>0</v>
      </c>
      <c r="SQJ225" s="47">
        <f t="shared" si="209"/>
        <v>0</v>
      </c>
      <c r="SQK225" s="47">
        <f t="shared" si="209"/>
        <v>0</v>
      </c>
      <c r="SQL225" s="47">
        <f t="shared" si="209"/>
        <v>0</v>
      </c>
      <c r="SQM225" s="47">
        <f t="shared" si="209"/>
        <v>0</v>
      </c>
      <c r="SQN225" s="47">
        <f t="shared" si="209"/>
        <v>0</v>
      </c>
      <c r="SQO225" s="47">
        <f t="shared" si="209"/>
        <v>0</v>
      </c>
      <c r="SQP225" s="47">
        <f t="shared" si="209"/>
        <v>0</v>
      </c>
      <c r="SQQ225" s="47">
        <f t="shared" si="209"/>
        <v>0</v>
      </c>
      <c r="SQR225" s="47">
        <f t="shared" si="209"/>
        <v>0</v>
      </c>
      <c r="SQS225" s="47">
        <f t="shared" si="209"/>
        <v>0</v>
      </c>
      <c r="SQT225" s="47">
        <f t="shared" si="209"/>
        <v>0</v>
      </c>
      <c r="SQU225" s="47">
        <f t="shared" si="209"/>
        <v>0</v>
      </c>
      <c r="SQV225" s="47">
        <f t="shared" si="209"/>
        <v>0</v>
      </c>
      <c r="SQW225" s="47">
        <f t="shared" si="209"/>
        <v>0</v>
      </c>
      <c r="SQX225" s="47">
        <f t="shared" si="209"/>
        <v>0</v>
      </c>
      <c r="SQY225" s="47">
        <f t="shared" si="209"/>
        <v>0</v>
      </c>
      <c r="SQZ225" s="47">
        <f t="shared" si="209"/>
        <v>0</v>
      </c>
      <c r="SRA225" s="47">
        <f t="shared" si="209"/>
        <v>0</v>
      </c>
      <c r="SRB225" s="47">
        <f t="shared" si="209"/>
        <v>0</v>
      </c>
      <c r="SRC225" s="47">
        <f t="shared" si="209"/>
        <v>0</v>
      </c>
      <c r="SRD225" s="47">
        <f t="shared" si="209"/>
        <v>0</v>
      </c>
      <c r="SRE225" s="47">
        <f t="shared" ref="SRE225:STP225" si="210">SUM(SRE220:SRE224)</f>
        <v>0</v>
      </c>
      <c r="SRF225" s="47">
        <f t="shared" si="210"/>
        <v>0</v>
      </c>
      <c r="SRG225" s="47">
        <f t="shared" si="210"/>
        <v>0</v>
      </c>
      <c r="SRH225" s="47">
        <f t="shared" si="210"/>
        <v>0</v>
      </c>
      <c r="SRI225" s="47">
        <f t="shared" si="210"/>
        <v>0</v>
      </c>
      <c r="SRJ225" s="47">
        <f t="shared" si="210"/>
        <v>0</v>
      </c>
      <c r="SRK225" s="47">
        <f t="shared" si="210"/>
        <v>0</v>
      </c>
      <c r="SRL225" s="47">
        <f t="shared" si="210"/>
        <v>0</v>
      </c>
      <c r="SRM225" s="47">
        <f t="shared" si="210"/>
        <v>0</v>
      </c>
      <c r="SRN225" s="47">
        <f t="shared" si="210"/>
        <v>0</v>
      </c>
      <c r="SRO225" s="47">
        <f t="shared" si="210"/>
        <v>0</v>
      </c>
      <c r="SRP225" s="47">
        <f t="shared" si="210"/>
        <v>0</v>
      </c>
      <c r="SRQ225" s="47">
        <f t="shared" si="210"/>
        <v>0</v>
      </c>
      <c r="SRR225" s="47">
        <f t="shared" si="210"/>
        <v>0</v>
      </c>
      <c r="SRS225" s="47">
        <f t="shared" si="210"/>
        <v>0</v>
      </c>
      <c r="SRT225" s="47">
        <f t="shared" si="210"/>
        <v>0</v>
      </c>
      <c r="SRU225" s="47">
        <f t="shared" si="210"/>
        <v>0</v>
      </c>
      <c r="SRV225" s="47">
        <f t="shared" si="210"/>
        <v>0</v>
      </c>
      <c r="SRW225" s="47">
        <f t="shared" si="210"/>
        <v>0</v>
      </c>
      <c r="SRX225" s="47">
        <f t="shared" si="210"/>
        <v>0</v>
      </c>
      <c r="SRY225" s="47">
        <f t="shared" si="210"/>
        <v>0</v>
      </c>
      <c r="SRZ225" s="47">
        <f t="shared" si="210"/>
        <v>0</v>
      </c>
      <c r="SSA225" s="47">
        <f t="shared" si="210"/>
        <v>0</v>
      </c>
      <c r="SSB225" s="47">
        <f t="shared" si="210"/>
        <v>0</v>
      </c>
      <c r="SSC225" s="47">
        <f t="shared" si="210"/>
        <v>0</v>
      </c>
      <c r="SSD225" s="47">
        <f t="shared" si="210"/>
        <v>0</v>
      </c>
      <c r="SSE225" s="47">
        <f t="shared" si="210"/>
        <v>0</v>
      </c>
      <c r="SSF225" s="47">
        <f t="shared" si="210"/>
        <v>0</v>
      </c>
      <c r="SSG225" s="47">
        <f t="shared" si="210"/>
        <v>0</v>
      </c>
      <c r="SSH225" s="47">
        <f t="shared" si="210"/>
        <v>0</v>
      </c>
      <c r="SSI225" s="47">
        <f t="shared" si="210"/>
        <v>0</v>
      </c>
      <c r="SSJ225" s="47">
        <f t="shared" si="210"/>
        <v>0</v>
      </c>
      <c r="SSK225" s="47">
        <f t="shared" si="210"/>
        <v>0</v>
      </c>
      <c r="SSL225" s="47">
        <f t="shared" si="210"/>
        <v>0</v>
      </c>
      <c r="SSM225" s="47">
        <f t="shared" si="210"/>
        <v>0</v>
      </c>
      <c r="SSN225" s="47">
        <f t="shared" si="210"/>
        <v>0</v>
      </c>
      <c r="SSO225" s="47">
        <f t="shared" si="210"/>
        <v>0</v>
      </c>
      <c r="SSP225" s="47">
        <f t="shared" si="210"/>
        <v>0</v>
      </c>
      <c r="SSQ225" s="47">
        <f t="shared" si="210"/>
        <v>0</v>
      </c>
      <c r="SSR225" s="47">
        <f t="shared" si="210"/>
        <v>0</v>
      </c>
      <c r="SSS225" s="47">
        <f t="shared" si="210"/>
        <v>0</v>
      </c>
      <c r="SST225" s="47">
        <f t="shared" si="210"/>
        <v>0</v>
      </c>
      <c r="SSU225" s="47">
        <f t="shared" si="210"/>
        <v>0</v>
      </c>
      <c r="SSV225" s="47">
        <f t="shared" si="210"/>
        <v>0</v>
      </c>
      <c r="SSW225" s="47">
        <f t="shared" si="210"/>
        <v>0</v>
      </c>
      <c r="SSX225" s="47">
        <f t="shared" si="210"/>
        <v>0</v>
      </c>
      <c r="SSY225" s="47">
        <f t="shared" si="210"/>
        <v>0</v>
      </c>
      <c r="SSZ225" s="47">
        <f t="shared" si="210"/>
        <v>0</v>
      </c>
      <c r="STA225" s="47">
        <f t="shared" si="210"/>
        <v>0</v>
      </c>
      <c r="STB225" s="47">
        <f t="shared" si="210"/>
        <v>0</v>
      </c>
      <c r="STC225" s="47">
        <f t="shared" si="210"/>
        <v>0</v>
      </c>
      <c r="STD225" s="47">
        <f t="shared" si="210"/>
        <v>0</v>
      </c>
      <c r="STE225" s="47">
        <f t="shared" si="210"/>
        <v>0</v>
      </c>
      <c r="STF225" s="47">
        <f t="shared" si="210"/>
        <v>0</v>
      </c>
      <c r="STG225" s="47">
        <f t="shared" si="210"/>
        <v>0</v>
      </c>
      <c r="STH225" s="47">
        <f t="shared" si="210"/>
        <v>0</v>
      </c>
      <c r="STI225" s="47">
        <f t="shared" si="210"/>
        <v>0</v>
      </c>
      <c r="STJ225" s="47">
        <f t="shared" si="210"/>
        <v>0</v>
      </c>
      <c r="STK225" s="47">
        <f t="shared" si="210"/>
        <v>0</v>
      </c>
      <c r="STL225" s="47">
        <f t="shared" si="210"/>
        <v>0</v>
      </c>
      <c r="STM225" s="47">
        <f t="shared" si="210"/>
        <v>0</v>
      </c>
      <c r="STN225" s="47">
        <f t="shared" si="210"/>
        <v>0</v>
      </c>
      <c r="STO225" s="47">
        <f t="shared" si="210"/>
        <v>0</v>
      </c>
      <c r="STP225" s="47">
        <f t="shared" si="210"/>
        <v>0</v>
      </c>
      <c r="STQ225" s="47">
        <f t="shared" ref="STQ225:SWB225" si="211">SUM(STQ220:STQ224)</f>
        <v>0</v>
      </c>
      <c r="STR225" s="47">
        <f t="shared" si="211"/>
        <v>0</v>
      </c>
      <c r="STS225" s="47">
        <f t="shared" si="211"/>
        <v>0</v>
      </c>
      <c r="STT225" s="47">
        <f t="shared" si="211"/>
        <v>0</v>
      </c>
      <c r="STU225" s="47">
        <f t="shared" si="211"/>
        <v>0</v>
      </c>
      <c r="STV225" s="47">
        <f t="shared" si="211"/>
        <v>0</v>
      </c>
      <c r="STW225" s="47">
        <f t="shared" si="211"/>
        <v>0</v>
      </c>
      <c r="STX225" s="47">
        <f t="shared" si="211"/>
        <v>0</v>
      </c>
      <c r="STY225" s="47">
        <f t="shared" si="211"/>
        <v>0</v>
      </c>
      <c r="STZ225" s="47">
        <f t="shared" si="211"/>
        <v>0</v>
      </c>
      <c r="SUA225" s="47">
        <f t="shared" si="211"/>
        <v>0</v>
      </c>
      <c r="SUB225" s="47">
        <f t="shared" si="211"/>
        <v>0</v>
      </c>
      <c r="SUC225" s="47">
        <f t="shared" si="211"/>
        <v>0</v>
      </c>
      <c r="SUD225" s="47">
        <f t="shared" si="211"/>
        <v>0</v>
      </c>
      <c r="SUE225" s="47">
        <f t="shared" si="211"/>
        <v>0</v>
      </c>
      <c r="SUF225" s="47">
        <f t="shared" si="211"/>
        <v>0</v>
      </c>
      <c r="SUG225" s="47">
        <f t="shared" si="211"/>
        <v>0</v>
      </c>
      <c r="SUH225" s="47">
        <f t="shared" si="211"/>
        <v>0</v>
      </c>
      <c r="SUI225" s="47">
        <f t="shared" si="211"/>
        <v>0</v>
      </c>
      <c r="SUJ225" s="47">
        <f t="shared" si="211"/>
        <v>0</v>
      </c>
      <c r="SUK225" s="47">
        <f t="shared" si="211"/>
        <v>0</v>
      </c>
      <c r="SUL225" s="47">
        <f t="shared" si="211"/>
        <v>0</v>
      </c>
      <c r="SUM225" s="47">
        <f t="shared" si="211"/>
        <v>0</v>
      </c>
      <c r="SUN225" s="47">
        <f t="shared" si="211"/>
        <v>0</v>
      </c>
      <c r="SUO225" s="47">
        <f t="shared" si="211"/>
        <v>0</v>
      </c>
      <c r="SUP225" s="47">
        <f t="shared" si="211"/>
        <v>0</v>
      </c>
      <c r="SUQ225" s="47">
        <f t="shared" si="211"/>
        <v>0</v>
      </c>
      <c r="SUR225" s="47">
        <f t="shared" si="211"/>
        <v>0</v>
      </c>
      <c r="SUS225" s="47">
        <f t="shared" si="211"/>
        <v>0</v>
      </c>
      <c r="SUT225" s="47">
        <f t="shared" si="211"/>
        <v>0</v>
      </c>
      <c r="SUU225" s="47">
        <f t="shared" si="211"/>
        <v>0</v>
      </c>
      <c r="SUV225" s="47">
        <f t="shared" si="211"/>
        <v>0</v>
      </c>
      <c r="SUW225" s="47">
        <f t="shared" si="211"/>
        <v>0</v>
      </c>
      <c r="SUX225" s="47">
        <f t="shared" si="211"/>
        <v>0</v>
      </c>
      <c r="SUY225" s="47">
        <f t="shared" si="211"/>
        <v>0</v>
      </c>
      <c r="SUZ225" s="47">
        <f t="shared" si="211"/>
        <v>0</v>
      </c>
      <c r="SVA225" s="47">
        <f t="shared" si="211"/>
        <v>0</v>
      </c>
      <c r="SVB225" s="47">
        <f t="shared" si="211"/>
        <v>0</v>
      </c>
      <c r="SVC225" s="47">
        <f t="shared" si="211"/>
        <v>0</v>
      </c>
      <c r="SVD225" s="47">
        <f t="shared" si="211"/>
        <v>0</v>
      </c>
      <c r="SVE225" s="47">
        <f t="shared" si="211"/>
        <v>0</v>
      </c>
      <c r="SVF225" s="47">
        <f t="shared" si="211"/>
        <v>0</v>
      </c>
      <c r="SVG225" s="47">
        <f t="shared" si="211"/>
        <v>0</v>
      </c>
      <c r="SVH225" s="47">
        <f t="shared" si="211"/>
        <v>0</v>
      </c>
      <c r="SVI225" s="47">
        <f t="shared" si="211"/>
        <v>0</v>
      </c>
      <c r="SVJ225" s="47">
        <f t="shared" si="211"/>
        <v>0</v>
      </c>
      <c r="SVK225" s="47">
        <f t="shared" si="211"/>
        <v>0</v>
      </c>
      <c r="SVL225" s="47">
        <f t="shared" si="211"/>
        <v>0</v>
      </c>
      <c r="SVM225" s="47">
        <f t="shared" si="211"/>
        <v>0</v>
      </c>
      <c r="SVN225" s="47">
        <f t="shared" si="211"/>
        <v>0</v>
      </c>
      <c r="SVO225" s="47">
        <f t="shared" si="211"/>
        <v>0</v>
      </c>
      <c r="SVP225" s="47">
        <f t="shared" si="211"/>
        <v>0</v>
      </c>
      <c r="SVQ225" s="47">
        <f t="shared" si="211"/>
        <v>0</v>
      </c>
      <c r="SVR225" s="47">
        <f t="shared" si="211"/>
        <v>0</v>
      </c>
      <c r="SVS225" s="47">
        <f t="shared" si="211"/>
        <v>0</v>
      </c>
      <c r="SVT225" s="47">
        <f t="shared" si="211"/>
        <v>0</v>
      </c>
      <c r="SVU225" s="47">
        <f t="shared" si="211"/>
        <v>0</v>
      </c>
      <c r="SVV225" s="47">
        <f t="shared" si="211"/>
        <v>0</v>
      </c>
      <c r="SVW225" s="47">
        <f t="shared" si="211"/>
        <v>0</v>
      </c>
      <c r="SVX225" s="47">
        <f t="shared" si="211"/>
        <v>0</v>
      </c>
      <c r="SVY225" s="47">
        <f t="shared" si="211"/>
        <v>0</v>
      </c>
      <c r="SVZ225" s="47">
        <f t="shared" si="211"/>
        <v>0</v>
      </c>
      <c r="SWA225" s="47">
        <f t="shared" si="211"/>
        <v>0</v>
      </c>
      <c r="SWB225" s="47">
        <f t="shared" si="211"/>
        <v>0</v>
      </c>
      <c r="SWC225" s="47">
        <f t="shared" ref="SWC225:SYN225" si="212">SUM(SWC220:SWC224)</f>
        <v>0</v>
      </c>
      <c r="SWD225" s="47">
        <f t="shared" si="212"/>
        <v>0</v>
      </c>
      <c r="SWE225" s="47">
        <f t="shared" si="212"/>
        <v>0</v>
      </c>
      <c r="SWF225" s="47">
        <f t="shared" si="212"/>
        <v>0</v>
      </c>
      <c r="SWG225" s="47">
        <f t="shared" si="212"/>
        <v>0</v>
      </c>
      <c r="SWH225" s="47">
        <f t="shared" si="212"/>
        <v>0</v>
      </c>
      <c r="SWI225" s="47">
        <f t="shared" si="212"/>
        <v>0</v>
      </c>
      <c r="SWJ225" s="47">
        <f t="shared" si="212"/>
        <v>0</v>
      </c>
      <c r="SWK225" s="47">
        <f t="shared" si="212"/>
        <v>0</v>
      </c>
      <c r="SWL225" s="47">
        <f t="shared" si="212"/>
        <v>0</v>
      </c>
      <c r="SWM225" s="47">
        <f t="shared" si="212"/>
        <v>0</v>
      </c>
      <c r="SWN225" s="47">
        <f t="shared" si="212"/>
        <v>0</v>
      </c>
      <c r="SWO225" s="47">
        <f t="shared" si="212"/>
        <v>0</v>
      </c>
      <c r="SWP225" s="47">
        <f t="shared" si="212"/>
        <v>0</v>
      </c>
      <c r="SWQ225" s="47">
        <f t="shared" si="212"/>
        <v>0</v>
      </c>
      <c r="SWR225" s="47">
        <f t="shared" si="212"/>
        <v>0</v>
      </c>
      <c r="SWS225" s="47">
        <f t="shared" si="212"/>
        <v>0</v>
      </c>
      <c r="SWT225" s="47">
        <f t="shared" si="212"/>
        <v>0</v>
      </c>
      <c r="SWU225" s="47">
        <f t="shared" si="212"/>
        <v>0</v>
      </c>
      <c r="SWV225" s="47">
        <f t="shared" si="212"/>
        <v>0</v>
      </c>
      <c r="SWW225" s="47">
        <f t="shared" si="212"/>
        <v>0</v>
      </c>
      <c r="SWX225" s="47">
        <f t="shared" si="212"/>
        <v>0</v>
      </c>
      <c r="SWY225" s="47">
        <f t="shared" si="212"/>
        <v>0</v>
      </c>
      <c r="SWZ225" s="47">
        <f t="shared" si="212"/>
        <v>0</v>
      </c>
      <c r="SXA225" s="47">
        <f t="shared" si="212"/>
        <v>0</v>
      </c>
      <c r="SXB225" s="47">
        <f t="shared" si="212"/>
        <v>0</v>
      </c>
      <c r="SXC225" s="47">
        <f t="shared" si="212"/>
        <v>0</v>
      </c>
      <c r="SXD225" s="47">
        <f t="shared" si="212"/>
        <v>0</v>
      </c>
      <c r="SXE225" s="47">
        <f t="shared" si="212"/>
        <v>0</v>
      </c>
      <c r="SXF225" s="47">
        <f t="shared" si="212"/>
        <v>0</v>
      </c>
      <c r="SXG225" s="47">
        <f t="shared" si="212"/>
        <v>0</v>
      </c>
      <c r="SXH225" s="47">
        <f t="shared" si="212"/>
        <v>0</v>
      </c>
      <c r="SXI225" s="47">
        <f t="shared" si="212"/>
        <v>0</v>
      </c>
      <c r="SXJ225" s="47">
        <f t="shared" si="212"/>
        <v>0</v>
      </c>
      <c r="SXK225" s="47">
        <f t="shared" si="212"/>
        <v>0</v>
      </c>
      <c r="SXL225" s="47">
        <f t="shared" si="212"/>
        <v>0</v>
      </c>
      <c r="SXM225" s="47">
        <f t="shared" si="212"/>
        <v>0</v>
      </c>
      <c r="SXN225" s="47">
        <f t="shared" si="212"/>
        <v>0</v>
      </c>
      <c r="SXO225" s="47">
        <f t="shared" si="212"/>
        <v>0</v>
      </c>
      <c r="SXP225" s="47">
        <f t="shared" si="212"/>
        <v>0</v>
      </c>
      <c r="SXQ225" s="47">
        <f t="shared" si="212"/>
        <v>0</v>
      </c>
      <c r="SXR225" s="47">
        <f t="shared" si="212"/>
        <v>0</v>
      </c>
      <c r="SXS225" s="47">
        <f t="shared" si="212"/>
        <v>0</v>
      </c>
      <c r="SXT225" s="47">
        <f t="shared" si="212"/>
        <v>0</v>
      </c>
      <c r="SXU225" s="47">
        <f t="shared" si="212"/>
        <v>0</v>
      </c>
      <c r="SXV225" s="47">
        <f t="shared" si="212"/>
        <v>0</v>
      </c>
      <c r="SXW225" s="47">
        <f t="shared" si="212"/>
        <v>0</v>
      </c>
      <c r="SXX225" s="47">
        <f t="shared" si="212"/>
        <v>0</v>
      </c>
      <c r="SXY225" s="47">
        <f t="shared" si="212"/>
        <v>0</v>
      </c>
      <c r="SXZ225" s="47">
        <f t="shared" si="212"/>
        <v>0</v>
      </c>
      <c r="SYA225" s="47">
        <f t="shared" si="212"/>
        <v>0</v>
      </c>
      <c r="SYB225" s="47">
        <f t="shared" si="212"/>
        <v>0</v>
      </c>
      <c r="SYC225" s="47">
        <f t="shared" si="212"/>
        <v>0</v>
      </c>
      <c r="SYD225" s="47">
        <f t="shared" si="212"/>
        <v>0</v>
      </c>
      <c r="SYE225" s="47">
        <f t="shared" si="212"/>
        <v>0</v>
      </c>
      <c r="SYF225" s="47">
        <f t="shared" si="212"/>
        <v>0</v>
      </c>
      <c r="SYG225" s="47">
        <f t="shared" si="212"/>
        <v>0</v>
      </c>
      <c r="SYH225" s="47">
        <f t="shared" si="212"/>
        <v>0</v>
      </c>
      <c r="SYI225" s="47">
        <f t="shared" si="212"/>
        <v>0</v>
      </c>
      <c r="SYJ225" s="47">
        <f t="shared" si="212"/>
        <v>0</v>
      </c>
      <c r="SYK225" s="47">
        <f t="shared" si="212"/>
        <v>0</v>
      </c>
      <c r="SYL225" s="47">
        <f t="shared" si="212"/>
        <v>0</v>
      </c>
      <c r="SYM225" s="47">
        <f t="shared" si="212"/>
        <v>0</v>
      </c>
      <c r="SYN225" s="47">
        <f t="shared" si="212"/>
        <v>0</v>
      </c>
      <c r="SYO225" s="47">
        <f t="shared" ref="SYO225:TAZ225" si="213">SUM(SYO220:SYO224)</f>
        <v>0</v>
      </c>
      <c r="SYP225" s="47">
        <f t="shared" si="213"/>
        <v>0</v>
      </c>
      <c r="SYQ225" s="47">
        <f t="shared" si="213"/>
        <v>0</v>
      </c>
      <c r="SYR225" s="47">
        <f t="shared" si="213"/>
        <v>0</v>
      </c>
      <c r="SYS225" s="47">
        <f t="shared" si="213"/>
        <v>0</v>
      </c>
      <c r="SYT225" s="47">
        <f t="shared" si="213"/>
        <v>0</v>
      </c>
      <c r="SYU225" s="47">
        <f t="shared" si="213"/>
        <v>0</v>
      </c>
      <c r="SYV225" s="47">
        <f t="shared" si="213"/>
        <v>0</v>
      </c>
      <c r="SYW225" s="47">
        <f t="shared" si="213"/>
        <v>0</v>
      </c>
      <c r="SYX225" s="47">
        <f t="shared" si="213"/>
        <v>0</v>
      </c>
      <c r="SYY225" s="47">
        <f t="shared" si="213"/>
        <v>0</v>
      </c>
      <c r="SYZ225" s="47">
        <f t="shared" si="213"/>
        <v>0</v>
      </c>
      <c r="SZA225" s="47">
        <f t="shared" si="213"/>
        <v>0</v>
      </c>
      <c r="SZB225" s="47">
        <f t="shared" si="213"/>
        <v>0</v>
      </c>
      <c r="SZC225" s="47">
        <f t="shared" si="213"/>
        <v>0</v>
      </c>
      <c r="SZD225" s="47">
        <f t="shared" si="213"/>
        <v>0</v>
      </c>
      <c r="SZE225" s="47">
        <f t="shared" si="213"/>
        <v>0</v>
      </c>
      <c r="SZF225" s="47">
        <f t="shared" si="213"/>
        <v>0</v>
      </c>
      <c r="SZG225" s="47">
        <f t="shared" si="213"/>
        <v>0</v>
      </c>
      <c r="SZH225" s="47">
        <f t="shared" si="213"/>
        <v>0</v>
      </c>
      <c r="SZI225" s="47">
        <f t="shared" si="213"/>
        <v>0</v>
      </c>
      <c r="SZJ225" s="47">
        <f t="shared" si="213"/>
        <v>0</v>
      </c>
      <c r="SZK225" s="47">
        <f t="shared" si="213"/>
        <v>0</v>
      </c>
      <c r="SZL225" s="47">
        <f t="shared" si="213"/>
        <v>0</v>
      </c>
      <c r="SZM225" s="47">
        <f t="shared" si="213"/>
        <v>0</v>
      </c>
      <c r="SZN225" s="47">
        <f t="shared" si="213"/>
        <v>0</v>
      </c>
      <c r="SZO225" s="47">
        <f t="shared" si="213"/>
        <v>0</v>
      </c>
      <c r="SZP225" s="47">
        <f t="shared" si="213"/>
        <v>0</v>
      </c>
      <c r="SZQ225" s="47">
        <f t="shared" si="213"/>
        <v>0</v>
      </c>
      <c r="SZR225" s="47">
        <f t="shared" si="213"/>
        <v>0</v>
      </c>
      <c r="SZS225" s="47">
        <f t="shared" si="213"/>
        <v>0</v>
      </c>
      <c r="SZT225" s="47">
        <f t="shared" si="213"/>
        <v>0</v>
      </c>
      <c r="SZU225" s="47">
        <f t="shared" si="213"/>
        <v>0</v>
      </c>
      <c r="SZV225" s="47">
        <f t="shared" si="213"/>
        <v>0</v>
      </c>
      <c r="SZW225" s="47">
        <f t="shared" si="213"/>
        <v>0</v>
      </c>
      <c r="SZX225" s="47">
        <f t="shared" si="213"/>
        <v>0</v>
      </c>
      <c r="SZY225" s="47">
        <f t="shared" si="213"/>
        <v>0</v>
      </c>
      <c r="SZZ225" s="47">
        <f t="shared" si="213"/>
        <v>0</v>
      </c>
      <c r="TAA225" s="47">
        <f t="shared" si="213"/>
        <v>0</v>
      </c>
      <c r="TAB225" s="47">
        <f t="shared" si="213"/>
        <v>0</v>
      </c>
      <c r="TAC225" s="47">
        <f t="shared" si="213"/>
        <v>0</v>
      </c>
      <c r="TAD225" s="47">
        <f t="shared" si="213"/>
        <v>0</v>
      </c>
      <c r="TAE225" s="47">
        <f t="shared" si="213"/>
        <v>0</v>
      </c>
      <c r="TAF225" s="47">
        <f t="shared" si="213"/>
        <v>0</v>
      </c>
      <c r="TAG225" s="47">
        <f t="shared" si="213"/>
        <v>0</v>
      </c>
      <c r="TAH225" s="47">
        <f t="shared" si="213"/>
        <v>0</v>
      </c>
      <c r="TAI225" s="47">
        <f t="shared" si="213"/>
        <v>0</v>
      </c>
      <c r="TAJ225" s="47">
        <f t="shared" si="213"/>
        <v>0</v>
      </c>
      <c r="TAK225" s="47">
        <f t="shared" si="213"/>
        <v>0</v>
      </c>
      <c r="TAL225" s="47">
        <f t="shared" si="213"/>
        <v>0</v>
      </c>
      <c r="TAM225" s="47">
        <f t="shared" si="213"/>
        <v>0</v>
      </c>
      <c r="TAN225" s="47">
        <f t="shared" si="213"/>
        <v>0</v>
      </c>
      <c r="TAO225" s="47">
        <f t="shared" si="213"/>
        <v>0</v>
      </c>
      <c r="TAP225" s="47">
        <f t="shared" si="213"/>
        <v>0</v>
      </c>
      <c r="TAQ225" s="47">
        <f t="shared" si="213"/>
        <v>0</v>
      </c>
      <c r="TAR225" s="47">
        <f t="shared" si="213"/>
        <v>0</v>
      </c>
      <c r="TAS225" s="47">
        <f t="shared" si="213"/>
        <v>0</v>
      </c>
      <c r="TAT225" s="47">
        <f t="shared" si="213"/>
        <v>0</v>
      </c>
      <c r="TAU225" s="47">
        <f t="shared" si="213"/>
        <v>0</v>
      </c>
      <c r="TAV225" s="47">
        <f t="shared" si="213"/>
        <v>0</v>
      </c>
      <c r="TAW225" s="47">
        <f t="shared" si="213"/>
        <v>0</v>
      </c>
      <c r="TAX225" s="47">
        <f t="shared" si="213"/>
        <v>0</v>
      </c>
      <c r="TAY225" s="47">
        <f t="shared" si="213"/>
        <v>0</v>
      </c>
      <c r="TAZ225" s="47">
        <f t="shared" si="213"/>
        <v>0</v>
      </c>
      <c r="TBA225" s="47">
        <f t="shared" ref="TBA225:TDL225" si="214">SUM(TBA220:TBA224)</f>
        <v>0</v>
      </c>
      <c r="TBB225" s="47">
        <f t="shared" si="214"/>
        <v>0</v>
      </c>
      <c r="TBC225" s="47">
        <f t="shared" si="214"/>
        <v>0</v>
      </c>
      <c r="TBD225" s="47">
        <f t="shared" si="214"/>
        <v>0</v>
      </c>
      <c r="TBE225" s="47">
        <f t="shared" si="214"/>
        <v>0</v>
      </c>
      <c r="TBF225" s="47">
        <f t="shared" si="214"/>
        <v>0</v>
      </c>
      <c r="TBG225" s="47">
        <f t="shared" si="214"/>
        <v>0</v>
      </c>
      <c r="TBH225" s="47">
        <f t="shared" si="214"/>
        <v>0</v>
      </c>
      <c r="TBI225" s="47">
        <f t="shared" si="214"/>
        <v>0</v>
      </c>
      <c r="TBJ225" s="47">
        <f t="shared" si="214"/>
        <v>0</v>
      </c>
      <c r="TBK225" s="47">
        <f t="shared" si="214"/>
        <v>0</v>
      </c>
      <c r="TBL225" s="47">
        <f t="shared" si="214"/>
        <v>0</v>
      </c>
      <c r="TBM225" s="47">
        <f t="shared" si="214"/>
        <v>0</v>
      </c>
      <c r="TBN225" s="47">
        <f t="shared" si="214"/>
        <v>0</v>
      </c>
      <c r="TBO225" s="47">
        <f t="shared" si="214"/>
        <v>0</v>
      </c>
      <c r="TBP225" s="47">
        <f t="shared" si="214"/>
        <v>0</v>
      </c>
      <c r="TBQ225" s="47">
        <f t="shared" si="214"/>
        <v>0</v>
      </c>
      <c r="TBR225" s="47">
        <f t="shared" si="214"/>
        <v>0</v>
      </c>
      <c r="TBS225" s="47">
        <f t="shared" si="214"/>
        <v>0</v>
      </c>
      <c r="TBT225" s="47">
        <f t="shared" si="214"/>
        <v>0</v>
      </c>
      <c r="TBU225" s="47">
        <f t="shared" si="214"/>
        <v>0</v>
      </c>
      <c r="TBV225" s="47">
        <f t="shared" si="214"/>
        <v>0</v>
      </c>
      <c r="TBW225" s="47">
        <f t="shared" si="214"/>
        <v>0</v>
      </c>
      <c r="TBX225" s="47">
        <f t="shared" si="214"/>
        <v>0</v>
      </c>
      <c r="TBY225" s="47">
        <f t="shared" si="214"/>
        <v>0</v>
      </c>
      <c r="TBZ225" s="47">
        <f t="shared" si="214"/>
        <v>0</v>
      </c>
      <c r="TCA225" s="47">
        <f t="shared" si="214"/>
        <v>0</v>
      </c>
      <c r="TCB225" s="47">
        <f t="shared" si="214"/>
        <v>0</v>
      </c>
      <c r="TCC225" s="47">
        <f t="shared" si="214"/>
        <v>0</v>
      </c>
      <c r="TCD225" s="47">
        <f t="shared" si="214"/>
        <v>0</v>
      </c>
      <c r="TCE225" s="47">
        <f t="shared" si="214"/>
        <v>0</v>
      </c>
      <c r="TCF225" s="47">
        <f t="shared" si="214"/>
        <v>0</v>
      </c>
      <c r="TCG225" s="47">
        <f t="shared" si="214"/>
        <v>0</v>
      </c>
      <c r="TCH225" s="47">
        <f t="shared" si="214"/>
        <v>0</v>
      </c>
      <c r="TCI225" s="47">
        <f t="shared" si="214"/>
        <v>0</v>
      </c>
      <c r="TCJ225" s="47">
        <f t="shared" si="214"/>
        <v>0</v>
      </c>
      <c r="TCK225" s="47">
        <f t="shared" si="214"/>
        <v>0</v>
      </c>
      <c r="TCL225" s="47">
        <f t="shared" si="214"/>
        <v>0</v>
      </c>
      <c r="TCM225" s="47">
        <f t="shared" si="214"/>
        <v>0</v>
      </c>
      <c r="TCN225" s="47">
        <f t="shared" si="214"/>
        <v>0</v>
      </c>
      <c r="TCO225" s="47">
        <f t="shared" si="214"/>
        <v>0</v>
      </c>
      <c r="TCP225" s="47">
        <f t="shared" si="214"/>
        <v>0</v>
      </c>
      <c r="TCQ225" s="47">
        <f t="shared" si="214"/>
        <v>0</v>
      </c>
      <c r="TCR225" s="47">
        <f t="shared" si="214"/>
        <v>0</v>
      </c>
      <c r="TCS225" s="47">
        <f t="shared" si="214"/>
        <v>0</v>
      </c>
      <c r="TCT225" s="47">
        <f t="shared" si="214"/>
        <v>0</v>
      </c>
      <c r="TCU225" s="47">
        <f t="shared" si="214"/>
        <v>0</v>
      </c>
      <c r="TCV225" s="47">
        <f t="shared" si="214"/>
        <v>0</v>
      </c>
      <c r="TCW225" s="47">
        <f t="shared" si="214"/>
        <v>0</v>
      </c>
      <c r="TCX225" s="47">
        <f t="shared" si="214"/>
        <v>0</v>
      </c>
      <c r="TCY225" s="47">
        <f t="shared" si="214"/>
        <v>0</v>
      </c>
      <c r="TCZ225" s="47">
        <f t="shared" si="214"/>
        <v>0</v>
      </c>
      <c r="TDA225" s="47">
        <f t="shared" si="214"/>
        <v>0</v>
      </c>
      <c r="TDB225" s="47">
        <f t="shared" si="214"/>
        <v>0</v>
      </c>
      <c r="TDC225" s="47">
        <f t="shared" si="214"/>
        <v>0</v>
      </c>
      <c r="TDD225" s="47">
        <f t="shared" si="214"/>
        <v>0</v>
      </c>
      <c r="TDE225" s="47">
        <f t="shared" si="214"/>
        <v>0</v>
      </c>
      <c r="TDF225" s="47">
        <f t="shared" si="214"/>
        <v>0</v>
      </c>
      <c r="TDG225" s="47">
        <f t="shared" si="214"/>
        <v>0</v>
      </c>
      <c r="TDH225" s="47">
        <f t="shared" si="214"/>
        <v>0</v>
      </c>
      <c r="TDI225" s="47">
        <f t="shared" si="214"/>
        <v>0</v>
      </c>
      <c r="TDJ225" s="47">
        <f t="shared" si="214"/>
        <v>0</v>
      </c>
      <c r="TDK225" s="47">
        <f t="shared" si="214"/>
        <v>0</v>
      </c>
      <c r="TDL225" s="47">
        <f t="shared" si="214"/>
        <v>0</v>
      </c>
      <c r="TDM225" s="47">
        <f t="shared" ref="TDM225:TFX225" si="215">SUM(TDM220:TDM224)</f>
        <v>0</v>
      </c>
      <c r="TDN225" s="47">
        <f t="shared" si="215"/>
        <v>0</v>
      </c>
      <c r="TDO225" s="47">
        <f t="shared" si="215"/>
        <v>0</v>
      </c>
      <c r="TDP225" s="47">
        <f t="shared" si="215"/>
        <v>0</v>
      </c>
      <c r="TDQ225" s="47">
        <f t="shared" si="215"/>
        <v>0</v>
      </c>
      <c r="TDR225" s="47">
        <f t="shared" si="215"/>
        <v>0</v>
      </c>
      <c r="TDS225" s="47">
        <f t="shared" si="215"/>
        <v>0</v>
      </c>
      <c r="TDT225" s="47">
        <f t="shared" si="215"/>
        <v>0</v>
      </c>
      <c r="TDU225" s="47">
        <f t="shared" si="215"/>
        <v>0</v>
      </c>
      <c r="TDV225" s="47">
        <f t="shared" si="215"/>
        <v>0</v>
      </c>
      <c r="TDW225" s="47">
        <f t="shared" si="215"/>
        <v>0</v>
      </c>
      <c r="TDX225" s="47">
        <f t="shared" si="215"/>
        <v>0</v>
      </c>
      <c r="TDY225" s="47">
        <f t="shared" si="215"/>
        <v>0</v>
      </c>
      <c r="TDZ225" s="47">
        <f t="shared" si="215"/>
        <v>0</v>
      </c>
      <c r="TEA225" s="47">
        <f t="shared" si="215"/>
        <v>0</v>
      </c>
      <c r="TEB225" s="47">
        <f t="shared" si="215"/>
        <v>0</v>
      </c>
      <c r="TEC225" s="47">
        <f t="shared" si="215"/>
        <v>0</v>
      </c>
      <c r="TED225" s="47">
        <f t="shared" si="215"/>
        <v>0</v>
      </c>
      <c r="TEE225" s="47">
        <f t="shared" si="215"/>
        <v>0</v>
      </c>
      <c r="TEF225" s="47">
        <f t="shared" si="215"/>
        <v>0</v>
      </c>
      <c r="TEG225" s="47">
        <f t="shared" si="215"/>
        <v>0</v>
      </c>
      <c r="TEH225" s="47">
        <f t="shared" si="215"/>
        <v>0</v>
      </c>
      <c r="TEI225" s="47">
        <f t="shared" si="215"/>
        <v>0</v>
      </c>
      <c r="TEJ225" s="47">
        <f t="shared" si="215"/>
        <v>0</v>
      </c>
      <c r="TEK225" s="47">
        <f t="shared" si="215"/>
        <v>0</v>
      </c>
      <c r="TEL225" s="47">
        <f t="shared" si="215"/>
        <v>0</v>
      </c>
      <c r="TEM225" s="47">
        <f t="shared" si="215"/>
        <v>0</v>
      </c>
      <c r="TEN225" s="47">
        <f t="shared" si="215"/>
        <v>0</v>
      </c>
      <c r="TEO225" s="47">
        <f t="shared" si="215"/>
        <v>0</v>
      </c>
      <c r="TEP225" s="47">
        <f t="shared" si="215"/>
        <v>0</v>
      </c>
      <c r="TEQ225" s="47">
        <f t="shared" si="215"/>
        <v>0</v>
      </c>
      <c r="TER225" s="47">
        <f t="shared" si="215"/>
        <v>0</v>
      </c>
      <c r="TES225" s="47">
        <f t="shared" si="215"/>
        <v>0</v>
      </c>
      <c r="TET225" s="47">
        <f t="shared" si="215"/>
        <v>0</v>
      </c>
      <c r="TEU225" s="47">
        <f t="shared" si="215"/>
        <v>0</v>
      </c>
      <c r="TEV225" s="47">
        <f t="shared" si="215"/>
        <v>0</v>
      </c>
      <c r="TEW225" s="47">
        <f t="shared" si="215"/>
        <v>0</v>
      </c>
      <c r="TEX225" s="47">
        <f t="shared" si="215"/>
        <v>0</v>
      </c>
      <c r="TEY225" s="47">
        <f t="shared" si="215"/>
        <v>0</v>
      </c>
      <c r="TEZ225" s="47">
        <f t="shared" si="215"/>
        <v>0</v>
      </c>
      <c r="TFA225" s="47">
        <f t="shared" si="215"/>
        <v>0</v>
      </c>
      <c r="TFB225" s="47">
        <f t="shared" si="215"/>
        <v>0</v>
      </c>
      <c r="TFC225" s="47">
        <f t="shared" si="215"/>
        <v>0</v>
      </c>
      <c r="TFD225" s="47">
        <f t="shared" si="215"/>
        <v>0</v>
      </c>
      <c r="TFE225" s="47">
        <f t="shared" si="215"/>
        <v>0</v>
      </c>
      <c r="TFF225" s="47">
        <f t="shared" si="215"/>
        <v>0</v>
      </c>
      <c r="TFG225" s="47">
        <f t="shared" si="215"/>
        <v>0</v>
      </c>
      <c r="TFH225" s="47">
        <f t="shared" si="215"/>
        <v>0</v>
      </c>
      <c r="TFI225" s="47">
        <f t="shared" si="215"/>
        <v>0</v>
      </c>
      <c r="TFJ225" s="47">
        <f t="shared" si="215"/>
        <v>0</v>
      </c>
      <c r="TFK225" s="47">
        <f t="shared" si="215"/>
        <v>0</v>
      </c>
      <c r="TFL225" s="47">
        <f t="shared" si="215"/>
        <v>0</v>
      </c>
      <c r="TFM225" s="47">
        <f t="shared" si="215"/>
        <v>0</v>
      </c>
      <c r="TFN225" s="47">
        <f t="shared" si="215"/>
        <v>0</v>
      </c>
      <c r="TFO225" s="47">
        <f t="shared" si="215"/>
        <v>0</v>
      </c>
      <c r="TFP225" s="47">
        <f t="shared" si="215"/>
        <v>0</v>
      </c>
      <c r="TFQ225" s="47">
        <f t="shared" si="215"/>
        <v>0</v>
      </c>
      <c r="TFR225" s="47">
        <f t="shared" si="215"/>
        <v>0</v>
      </c>
      <c r="TFS225" s="47">
        <f t="shared" si="215"/>
        <v>0</v>
      </c>
      <c r="TFT225" s="47">
        <f t="shared" si="215"/>
        <v>0</v>
      </c>
      <c r="TFU225" s="47">
        <f t="shared" si="215"/>
        <v>0</v>
      </c>
      <c r="TFV225" s="47">
        <f t="shared" si="215"/>
        <v>0</v>
      </c>
      <c r="TFW225" s="47">
        <f t="shared" si="215"/>
        <v>0</v>
      </c>
      <c r="TFX225" s="47">
        <f t="shared" si="215"/>
        <v>0</v>
      </c>
      <c r="TFY225" s="47">
        <f t="shared" ref="TFY225:TIJ225" si="216">SUM(TFY220:TFY224)</f>
        <v>0</v>
      </c>
      <c r="TFZ225" s="47">
        <f t="shared" si="216"/>
        <v>0</v>
      </c>
      <c r="TGA225" s="47">
        <f t="shared" si="216"/>
        <v>0</v>
      </c>
      <c r="TGB225" s="47">
        <f t="shared" si="216"/>
        <v>0</v>
      </c>
      <c r="TGC225" s="47">
        <f t="shared" si="216"/>
        <v>0</v>
      </c>
      <c r="TGD225" s="47">
        <f t="shared" si="216"/>
        <v>0</v>
      </c>
      <c r="TGE225" s="47">
        <f t="shared" si="216"/>
        <v>0</v>
      </c>
      <c r="TGF225" s="47">
        <f t="shared" si="216"/>
        <v>0</v>
      </c>
      <c r="TGG225" s="47">
        <f t="shared" si="216"/>
        <v>0</v>
      </c>
      <c r="TGH225" s="47">
        <f t="shared" si="216"/>
        <v>0</v>
      </c>
      <c r="TGI225" s="47">
        <f t="shared" si="216"/>
        <v>0</v>
      </c>
      <c r="TGJ225" s="47">
        <f t="shared" si="216"/>
        <v>0</v>
      </c>
      <c r="TGK225" s="47">
        <f t="shared" si="216"/>
        <v>0</v>
      </c>
      <c r="TGL225" s="47">
        <f t="shared" si="216"/>
        <v>0</v>
      </c>
      <c r="TGM225" s="47">
        <f t="shared" si="216"/>
        <v>0</v>
      </c>
      <c r="TGN225" s="47">
        <f t="shared" si="216"/>
        <v>0</v>
      </c>
      <c r="TGO225" s="47">
        <f t="shared" si="216"/>
        <v>0</v>
      </c>
      <c r="TGP225" s="47">
        <f t="shared" si="216"/>
        <v>0</v>
      </c>
      <c r="TGQ225" s="47">
        <f t="shared" si="216"/>
        <v>0</v>
      </c>
      <c r="TGR225" s="47">
        <f t="shared" si="216"/>
        <v>0</v>
      </c>
      <c r="TGS225" s="47">
        <f t="shared" si="216"/>
        <v>0</v>
      </c>
      <c r="TGT225" s="47">
        <f t="shared" si="216"/>
        <v>0</v>
      </c>
      <c r="TGU225" s="47">
        <f t="shared" si="216"/>
        <v>0</v>
      </c>
      <c r="TGV225" s="47">
        <f t="shared" si="216"/>
        <v>0</v>
      </c>
      <c r="TGW225" s="47">
        <f t="shared" si="216"/>
        <v>0</v>
      </c>
      <c r="TGX225" s="47">
        <f t="shared" si="216"/>
        <v>0</v>
      </c>
      <c r="TGY225" s="47">
        <f t="shared" si="216"/>
        <v>0</v>
      </c>
      <c r="TGZ225" s="47">
        <f t="shared" si="216"/>
        <v>0</v>
      </c>
      <c r="THA225" s="47">
        <f t="shared" si="216"/>
        <v>0</v>
      </c>
      <c r="THB225" s="47">
        <f t="shared" si="216"/>
        <v>0</v>
      </c>
      <c r="THC225" s="47">
        <f t="shared" si="216"/>
        <v>0</v>
      </c>
      <c r="THD225" s="47">
        <f t="shared" si="216"/>
        <v>0</v>
      </c>
      <c r="THE225" s="47">
        <f t="shared" si="216"/>
        <v>0</v>
      </c>
      <c r="THF225" s="47">
        <f t="shared" si="216"/>
        <v>0</v>
      </c>
      <c r="THG225" s="47">
        <f t="shared" si="216"/>
        <v>0</v>
      </c>
      <c r="THH225" s="47">
        <f t="shared" si="216"/>
        <v>0</v>
      </c>
      <c r="THI225" s="47">
        <f t="shared" si="216"/>
        <v>0</v>
      </c>
      <c r="THJ225" s="47">
        <f t="shared" si="216"/>
        <v>0</v>
      </c>
      <c r="THK225" s="47">
        <f t="shared" si="216"/>
        <v>0</v>
      </c>
      <c r="THL225" s="47">
        <f t="shared" si="216"/>
        <v>0</v>
      </c>
      <c r="THM225" s="47">
        <f t="shared" si="216"/>
        <v>0</v>
      </c>
      <c r="THN225" s="47">
        <f t="shared" si="216"/>
        <v>0</v>
      </c>
      <c r="THO225" s="47">
        <f t="shared" si="216"/>
        <v>0</v>
      </c>
      <c r="THP225" s="47">
        <f t="shared" si="216"/>
        <v>0</v>
      </c>
      <c r="THQ225" s="47">
        <f t="shared" si="216"/>
        <v>0</v>
      </c>
      <c r="THR225" s="47">
        <f t="shared" si="216"/>
        <v>0</v>
      </c>
      <c r="THS225" s="47">
        <f t="shared" si="216"/>
        <v>0</v>
      </c>
      <c r="THT225" s="47">
        <f t="shared" si="216"/>
        <v>0</v>
      </c>
      <c r="THU225" s="47">
        <f t="shared" si="216"/>
        <v>0</v>
      </c>
      <c r="THV225" s="47">
        <f t="shared" si="216"/>
        <v>0</v>
      </c>
      <c r="THW225" s="47">
        <f t="shared" si="216"/>
        <v>0</v>
      </c>
      <c r="THX225" s="47">
        <f t="shared" si="216"/>
        <v>0</v>
      </c>
      <c r="THY225" s="47">
        <f t="shared" si="216"/>
        <v>0</v>
      </c>
      <c r="THZ225" s="47">
        <f t="shared" si="216"/>
        <v>0</v>
      </c>
      <c r="TIA225" s="47">
        <f t="shared" si="216"/>
        <v>0</v>
      </c>
      <c r="TIB225" s="47">
        <f t="shared" si="216"/>
        <v>0</v>
      </c>
      <c r="TIC225" s="47">
        <f t="shared" si="216"/>
        <v>0</v>
      </c>
      <c r="TID225" s="47">
        <f t="shared" si="216"/>
        <v>0</v>
      </c>
      <c r="TIE225" s="47">
        <f t="shared" si="216"/>
        <v>0</v>
      </c>
      <c r="TIF225" s="47">
        <f t="shared" si="216"/>
        <v>0</v>
      </c>
      <c r="TIG225" s="47">
        <f t="shared" si="216"/>
        <v>0</v>
      </c>
      <c r="TIH225" s="47">
        <f t="shared" si="216"/>
        <v>0</v>
      </c>
      <c r="TII225" s="47">
        <f t="shared" si="216"/>
        <v>0</v>
      </c>
      <c r="TIJ225" s="47">
        <f t="shared" si="216"/>
        <v>0</v>
      </c>
      <c r="TIK225" s="47">
        <f t="shared" ref="TIK225:TKV225" si="217">SUM(TIK220:TIK224)</f>
        <v>0</v>
      </c>
      <c r="TIL225" s="47">
        <f t="shared" si="217"/>
        <v>0</v>
      </c>
      <c r="TIM225" s="47">
        <f t="shared" si="217"/>
        <v>0</v>
      </c>
      <c r="TIN225" s="47">
        <f t="shared" si="217"/>
        <v>0</v>
      </c>
      <c r="TIO225" s="47">
        <f t="shared" si="217"/>
        <v>0</v>
      </c>
      <c r="TIP225" s="47">
        <f t="shared" si="217"/>
        <v>0</v>
      </c>
      <c r="TIQ225" s="47">
        <f t="shared" si="217"/>
        <v>0</v>
      </c>
      <c r="TIR225" s="47">
        <f t="shared" si="217"/>
        <v>0</v>
      </c>
      <c r="TIS225" s="47">
        <f t="shared" si="217"/>
        <v>0</v>
      </c>
      <c r="TIT225" s="47">
        <f t="shared" si="217"/>
        <v>0</v>
      </c>
      <c r="TIU225" s="47">
        <f t="shared" si="217"/>
        <v>0</v>
      </c>
      <c r="TIV225" s="47">
        <f t="shared" si="217"/>
        <v>0</v>
      </c>
      <c r="TIW225" s="47">
        <f t="shared" si="217"/>
        <v>0</v>
      </c>
      <c r="TIX225" s="47">
        <f t="shared" si="217"/>
        <v>0</v>
      </c>
      <c r="TIY225" s="47">
        <f t="shared" si="217"/>
        <v>0</v>
      </c>
      <c r="TIZ225" s="47">
        <f t="shared" si="217"/>
        <v>0</v>
      </c>
      <c r="TJA225" s="47">
        <f t="shared" si="217"/>
        <v>0</v>
      </c>
      <c r="TJB225" s="47">
        <f t="shared" si="217"/>
        <v>0</v>
      </c>
      <c r="TJC225" s="47">
        <f t="shared" si="217"/>
        <v>0</v>
      </c>
      <c r="TJD225" s="47">
        <f t="shared" si="217"/>
        <v>0</v>
      </c>
      <c r="TJE225" s="47">
        <f t="shared" si="217"/>
        <v>0</v>
      </c>
      <c r="TJF225" s="47">
        <f t="shared" si="217"/>
        <v>0</v>
      </c>
      <c r="TJG225" s="47">
        <f t="shared" si="217"/>
        <v>0</v>
      </c>
      <c r="TJH225" s="47">
        <f t="shared" si="217"/>
        <v>0</v>
      </c>
      <c r="TJI225" s="47">
        <f t="shared" si="217"/>
        <v>0</v>
      </c>
      <c r="TJJ225" s="47">
        <f t="shared" si="217"/>
        <v>0</v>
      </c>
      <c r="TJK225" s="47">
        <f t="shared" si="217"/>
        <v>0</v>
      </c>
      <c r="TJL225" s="47">
        <f t="shared" si="217"/>
        <v>0</v>
      </c>
      <c r="TJM225" s="47">
        <f t="shared" si="217"/>
        <v>0</v>
      </c>
      <c r="TJN225" s="47">
        <f t="shared" si="217"/>
        <v>0</v>
      </c>
      <c r="TJO225" s="47">
        <f t="shared" si="217"/>
        <v>0</v>
      </c>
      <c r="TJP225" s="47">
        <f t="shared" si="217"/>
        <v>0</v>
      </c>
      <c r="TJQ225" s="47">
        <f t="shared" si="217"/>
        <v>0</v>
      </c>
      <c r="TJR225" s="47">
        <f t="shared" si="217"/>
        <v>0</v>
      </c>
      <c r="TJS225" s="47">
        <f t="shared" si="217"/>
        <v>0</v>
      </c>
      <c r="TJT225" s="47">
        <f t="shared" si="217"/>
        <v>0</v>
      </c>
      <c r="TJU225" s="47">
        <f t="shared" si="217"/>
        <v>0</v>
      </c>
      <c r="TJV225" s="47">
        <f t="shared" si="217"/>
        <v>0</v>
      </c>
      <c r="TJW225" s="47">
        <f t="shared" si="217"/>
        <v>0</v>
      </c>
      <c r="TJX225" s="47">
        <f t="shared" si="217"/>
        <v>0</v>
      </c>
      <c r="TJY225" s="47">
        <f t="shared" si="217"/>
        <v>0</v>
      </c>
      <c r="TJZ225" s="47">
        <f t="shared" si="217"/>
        <v>0</v>
      </c>
      <c r="TKA225" s="47">
        <f t="shared" si="217"/>
        <v>0</v>
      </c>
      <c r="TKB225" s="47">
        <f t="shared" si="217"/>
        <v>0</v>
      </c>
      <c r="TKC225" s="47">
        <f t="shared" si="217"/>
        <v>0</v>
      </c>
      <c r="TKD225" s="47">
        <f t="shared" si="217"/>
        <v>0</v>
      </c>
      <c r="TKE225" s="47">
        <f t="shared" si="217"/>
        <v>0</v>
      </c>
      <c r="TKF225" s="47">
        <f t="shared" si="217"/>
        <v>0</v>
      </c>
      <c r="TKG225" s="47">
        <f t="shared" si="217"/>
        <v>0</v>
      </c>
      <c r="TKH225" s="47">
        <f t="shared" si="217"/>
        <v>0</v>
      </c>
      <c r="TKI225" s="47">
        <f t="shared" si="217"/>
        <v>0</v>
      </c>
      <c r="TKJ225" s="47">
        <f t="shared" si="217"/>
        <v>0</v>
      </c>
      <c r="TKK225" s="47">
        <f t="shared" si="217"/>
        <v>0</v>
      </c>
      <c r="TKL225" s="47">
        <f t="shared" si="217"/>
        <v>0</v>
      </c>
      <c r="TKM225" s="47">
        <f t="shared" si="217"/>
        <v>0</v>
      </c>
      <c r="TKN225" s="47">
        <f t="shared" si="217"/>
        <v>0</v>
      </c>
      <c r="TKO225" s="47">
        <f t="shared" si="217"/>
        <v>0</v>
      </c>
      <c r="TKP225" s="47">
        <f t="shared" si="217"/>
        <v>0</v>
      </c>
      <c r="TKQ225" s="47">
        <f t="shared" si="217"/>
        <v>0</v>
      </c>
      <c r="TKR225" s="47">
        <f t="shared" si="217"/>
        <v>0</v>
      </c>
      <c r="TKS225" s="47">
        <f t="shared" si="217"/>
        <v>0</v>
      </c>
      <c r="TKT225" s="47">
        <f t="shared" si="217"/>
        <v>0</v>
      </c>
      <c r="TKU225" s="47">
        <f t="shared" si="217"/>
        <v>0</v>
      </c>
      <c r="TKV225" s="47">
        <f t="shared" si="217"/>
        <v>0</v>
      </c>
      <c r="TKW225" s="47">
        <f t="shared" ref="TKW225:TNH225" si="218">SUM(TKW220:TKW224)</f>
        <v>0</v>
      </c>
      <c r="TKX225" s="47">
        <f t="shared" si="218"/>
        <v>0</v>
      </c>
      <c r="TKY225" s="47">
        <f t="shared" si="218"/>
        <v>0</v>
      </c>
      <c r="TKZ225" s="47">
        <f t="shared" si="218"/>
        <v>0</v>
      </c>
      <c r="TLA225" s="47">
        <f t="shared" si="218"/>
        <v>0</v>
      </c>
      <c r="TLB225" s="47">
        <f t="shared" si="218"/>
        <v>0</v>
      </c>
      <c r="TLC225" s="47">
        <f t="shared" si="218"/>
        <v>0</v>
      </c>
      <c r="TLD225" s="47">
        <f t="shared" si="218"/>
        <v>0</v>
      </c>
      <c r="TLE225" s="47">
        <f t="shared" si="218"/>
        <v>0</v>
      </c>
      <c r="TLF225" s="47">
        <f t="shared" si="218"/>
        <v>0</v>
      </c>
      <c r="TLG225" s="47">
        <f t="shared" si="218"/>
        <v>0</v>
      </c>
      <c r="TLH225" s="47">
        <f t="shared" si="218"/>
        <v>0</v>
      </c>
      <c r="TLI225" s="47">
        <f t="shared" si="218"/>
        <v>0</v>
      </c>
      <c r="TLJ225" s="47">
        <f t="shared" si="218"/>
        <v>0</v>
      </c>
      <c r="TLK225" s="47">
        <f t="shared" si="218"/>
        <v>0</v>
      </c>
      <c r="TLL225" s="47">
        <f t="shared" si="218"/>
        <v>0</v>
      </c>
      <c r="TLM225" s="47">
        <f t="shared" si="218"/>
        <v>0</v>
      </c>
      <c r="TLN225" s="47">
        <f t="shared" si="218"/>
        <v>0</v>
      </c>
      <c r="TLO225" s="47">
        <f t="shared" si="218"/>
        <v>0</v>
      </c>
      <c r="TLP225" s="47">
        <f t="shared" si="218"/>
        <v>0</v>
      </c>
      <c r="TLQ225" s="47">
        <f t="shared" si="218"/>
        <v>0</v>
      </c>
      <c r="TLR225" s="47">
        <f t="shared" si="218"/>
        <v>0</v>
      </c>
      <c r="TLS225" s="47">
        <f t="shared" si="218"/>
        <v>0</v>
      </c>
      <c r="TLT225" s="47">
        <f t="shared" si="218"/>
        <v>0</v>
      </c>
      <c r="TLU225" s="47">
        <f t="shared" si="218"/>
        <v>0</v>
      </c>
      <c r="TLV225" s="47">
        <f t="shared" si="218"/>
        <v>0</v>
      </c>
      <c r="TLW225" s="47">
        <f t="shared" si="218"/>
        <v>0</v>
      </c>
      <c r="TLX225" s="47">
        <f t="shared" si="218"/>
        <v>0</v>
      </c>
      <c r="TLY225" s="47">
        <f t="shared" si="218"/>
        <v>0</v>
      </c>
      <c r="TLZ225" s="47">
        <f t="shared" si="218"/>
        <v>0</v>
      </c>
      <c r="TMA225" s="47">
        <f t="shared" si="218"/>
        <v>0</v>
      </c>
      <c r="TMB225" s="47">
        <f t="shared" si="218"/>
        <v>0</v>
      </c>
      <c r="TMC225" s="47">
        <f t="shared" si="218"/>
        <v>0</v>
      </c>
      <c r="TMD225" s="47">
        <f t="shared" si="218"/>
        <v>0</v>
      </c>
      <c r="TME225" s="47">
        <f t="shared" si="218"/>
        <v>0</v>
      </c>
      <c r="TMF225" s="47">
        <f t="shared" si="218"/>
        <v>0</v>
      </c>
      <c r="TMG225" s="47">
        <f t="shared" si="218"/>
        <v>0</v>
      </c>
      <c r="TMH225" s="47">
        <f t="shared" si="218"/>
        <v>0</v>
      </c>
      <c r="TMI225" s="47">
        <f t="shared" si="218"/>
        <v>0</v>
      </c>
      <c r="TMJ225" s="47">
        <f t="shared" si="218"/>
        <v>0</v>
      </c>
      <c r="TMK225" s="47">
        <f t="shared" si="218"/>
        <v>0</v>
      </c>
      <c r="TML225" s="47">
        <f t="shared" si="218"/>
        <v>0</v>
      </c>
      <c r="TMM225" s="47">
        <f t="shared" si="218"/>
        <v>0</v>
      </c>
      <c r="TMN225" s="47">
        <f t="shared" si="218"/>
        <v>0</v>
      </c>
      <c r="TMO225" s="47">
        <f t="shared" si="218"/>
        <v>0</v>
      </c>
      <c r="TMP225" s="47">
        <f t="shared" si="218"/>
        <v>0</v>
      </c>
      <c r="TMQ225" s="47">
        <f t="shared" si="218"/>
        <v>0</v>
      </c>
      <c r="TMR225" s="47">
        <f t="shared" si="218"/>
        <v>0</v>
      </c>
      <c r="TMS225" s="47">
        <f t="shared" si="218"/>
        <v>0</v>
      </c>
      <c r="TMT225" s="47">
        <f t="shared" si="218"/>
        <v>0</v>
      </c>
      <c r="TMU225" s="47">
        <f t="shared" si="218"/>
        <v>0</v>
      </c>
      <c r="TMV225" s="47">
        <f t="shared" si="218"/>
        <v>0</v>
      </c>
      <c r="TMW225" s="47">
        <f t="shared" si="218"/>
        <v>0</v>
      </c>
      <c r="TMX225" s="47">
        <f t="shared" si="218"/>
        <v>0</v>
      </c>
      <c r="TMY225" s="47">
        <f t="shared" si="218"/>
        <v>0</v>
      </c>
      <c r="TMZ225" s="47">
        <f t="shared" si="218"/>
        <v>0</v>
      </c>
      <c r="TNA225" s="47">
        <f t="shared" si="218"/>
        <v>0</v>
      </c>
      <c r="TNB225" s="47">
        <f t="shared" si="218"/>
        <v>0</v>
      </c>
      <c r="TNC225" s="47">
        <f t="shared" si="218"/>
        <v>0</v>
      </c>
      <c r="TND225" s="47">
        <f t="shared" si="218"/>
        <v>0</v>
      </c>
      <c r="TNE225" s="47">
        <f t="shared" si="218"/>
        <v>0</v>
      </c>
      <c r="TNF225" s="47">
        <f t="shared" si="218"/>
        <v>0</v>
      </c>
      <c r="TNG225" s="47">
        <f t="shared" si="218"/>
        <v>0</v>
      </c>
      <c r="TNH225" s="47">
        <f t="shared" si="218"/>
        <v>0</v>
      </c>
      <c r="TNI225" s="47">
        <f t="shared" ref="TNI225:TPT225" si="219">SUM(TNI220:TNI224)</f>
        <v>0</v>
      </c>
      <c r="TNJ225" s="47">
        <f t="shared" si="219"/>
        <v>0</v>
      </c>
      <c r="TNK225" s="47">
        <f t="shared" si="219"/>
        <v>0</v>
      </c>
      <c r="TNL225" s="47">
        <f t="shared" si="219"/>
        <v>0</v>
      </c>
      <c r="TNM225" s="47">
        <f t="shared" si="219"/>
        <v>0</v>
      </c>
      <c r="TNN225" s="47">
        <f t="shared" si="219"/>
        <v>0</v>
      </c>
      <c r="TNO225" s="47">
        <f t="shared" si="219"/>
        <v>0</v>
      </c>
      <c r="TNP225" s="47">
        <f t="shared" si="219"/>
        <v>0</v>
      </c>
      <c r="TNQ225" s="47">
        <f t="shared" si="219"/>
        <v>0</v>
      </c>
      <c r="TNR225" s="47">
        <f t="shared" si="219"/>
        <v>0</v>
      </c>
      <c r="TNS225" s="47">
        <f t="shared" si="219"/>
        <v>0</v>
      </c>
      <c r="TNT225" s="47">
        <f t="shared" si="219"/>
        <v>0</v>
      </c>
      <c r="TNU225" s="47">
        <f t="shared" si="219"/>
        <v>0</v>
      </c>
      <c r="TNV225" s="47">
        <f t="shared" si="219"/>
        <v>0</v>
      </c>
      <c r="TNW225" s="47">
        <f t="shared" si="219"/>
        <v>0</v>
      </c>
      <c r="TNX225" s="47">
        <f t="shared" si="219"/>
        <v>0</v>
      </c>
      <c r="TNY225" s="47">
        <f t="shared" si="219"/>
        <v>0</v>
      </c>
      <c r="TNZ225" s="47">
        <f t="shared" si="219"/>
        <v>0</v>
      </c>
      <c r="TOA225" s="47">
        <f t="shared" si="219"/>
        <v>0</v>
      </c>
      <c r="TOB225" s="47">
        <f t="shared" si="219"/>
        <v>0</v>
      </c>
      <c r="TOC225" s="47">
        <f t="shared" si="219"/>
        <v>0</v>
      </c>
      <c r="TOD225" s="47">
        <f t="shared" si="219"/>
        <v>0</v>
      </c>
      <c r="TOE225" s="47">
        <f t="shared" si="219"/>
        <v>0</v>
      </c>
      <c r="TOF225" s="47">
        <f t="shared" si="219"/>
        <v>0</v>
      </c>
      <c r="TOG225" s="47">
        <f t="shared" si="219"/>
        <v>0</v>
      </c>
      <c r="TOH225" s="47">
        <f t="shared" si="219"/>
        <v>0</v>
      </c>
      <c r="TOI225" s="47">
        <f t="shared" si="219"/>
        <v>0</v>
      </c>
      <c r="TOJ225" s="47">
        <f t="shared" si="219"/>
        <v>0</v>
      </c>
      <c r="TOK225" s="47">
        <f t="shared" si="219"/>
        <v>0</v>
      </c>
      <c r="TOL225" s="47">
        <f t="shared" si="219"/>
        <v>0</v>
      </c>
      <c r="TOM225" s="47">
        <f t="shared" si="219"/>
        <v>0</v>
      </c>
      <c r="TON225" s="47">
        <f t="shared" si="219"/>
        <v>0</v>
      </c>
      <c r="TOO225" s="47">
        <f t="shared" si="219"/>
        <v>0</v>
      </c>
      <c r="TOP225" s="47">
        <f t="shared" si="219"/>
        <v>0</v>
      </c>
      <c r="TOQ225" s="47">
        <f t="shared" si="219"/>
        <v>0</v>
      </c>
      <c r="TOR225" s="47">
        <f t="shared" si="219"/>
        <v>0</v>
      </c>
      <c r="TOS225" s="47">
        <f t="shared" si="219"/>
        <v>0</v>
      </c>
      <c r="TOT225" s="47">
        <f t="shared" si="219"/>
        <v>0</v>
      </c>
      <c r="TOU225" s="47">
        <f t="shared" si="219"/>
        <v>0</v>
      </c>
      <c r="TOV225" s="47">
        <f t="shared" si="219"/>
        <v>0</v>
      </c>
      <c r="TOW225" s="47">
        <f t="shared" si="219"/>
        <v>0</v>
      </c>
      <c r="TOX225" s="47">
        <f t="shared" si="219"/>
        <v>0</v>
      </c>
      <c r="TOY225" s="47">
        <f t="shared" si="219"/>
        <v>0</v>
      </c>
      <c r="TOZ225" s="47">
        <f t="shared" si="219"/>
        <v>0</v>
      </c>
      <c r="TPA225" s="47">
        <f t="shared" si="219"/>
        <v>0</v>
      </c>
      <c r="TPB225" s="47">
        <f t="shared" si="219"/>
        <v>0</v>
      </c>
      <c r="TPC225" s="47">
        <f t="shared" si="219"/>
        <v>0</v>
      </c>
      <c r="TPD225" s="47">
        <f t="shared" si="219"/>
        <v>0</v>
      </c>
      <c r="TPE225" s="47">
        <f t="shared" si="219"/>
        <v>0</v>
      </c>
      <c r="TPF225" s="47">
        <f t="shared" si="219"/>
        <v>0</v>
      </c>
      <c r="TPG225" s="47">
        <f t="shared" si="219"/>
        <v>0</v>
      </c>
      <c r="TPH225" s="47">
        <f t="shared" si="219"/>
        <v>0</v>
      </c>
      <c r="TPI225" s="47">
        <f t="shared" si="219"/>
        <v>0</v>
      </c>
      <c r="TPJ225" s="47">
        <f t="shared" si="219"/>
        <v>0</v>
      </c>
      <c r="TPK225" s="47">
        <f t="shared" si="219"/>
        <v>0</v>
      </c>
      <c r="TPL225" s="47">
        <f t="shared" si="219"/>
        <v>0</v>
      </c>
      <c r="TPM225" s="47">
        <f t="shared" si="219"/>
        <v>0</v>
      </c>
      <c r="TPN225" s="47">
        <f t="shared" si="219"/>
        <v>0</v>
      </c>
      <c r="TPO225" s="47">
        <f t="shared" si="219"/>
        <v>0</v>
      </c>
      <c r="TPP225" s="47">
        <f t="shared" si="219"/>
        <v>0</v>
      </c>
      <c r="TPQ225" s="47">
        <f t="shared" si="219"/>
        <v>0</v>
      </c>
      <c r="TPR225" s="47">
        <f t="shared" si="219"/>
        <v>0</v>
      </c>
      <c r="TPS225" s="47">
        <f t="shared" si="219"/>
        <v>0</v>
      </c>
      <c r="TPT225" s="47">
        <f t="shared" si="219"/>
        <v>0</v>
      </c>
      <c r="TPU225" s="47">
        <f t="shared" ref="TPU225:TSF225" si="220">SUM(TPU220:TPU224)</f>
        <v>0</v>
      </c>
      <c r="TPV225" s="47">
        <f t="shared" si="220"/>
        <v>0</v>
      </c>
      <c r="TPW225" s="47">
        <f t="shared" si="220"/>
        <v>0</v>
      </c>
      <c r="TPX225" s="47">
        <f t="shared" si="220"/>
        <v>0</v>
      </c>
      <c r="TPY225" s="47">
        <f t="shared" si="220"/>
        <v>0</v>
      </c>
      <c r="TPZ225" s="47">
        <f t="shared" si="220"/>
        <v>0</v>
      </c>
      <c r="TQA225" s="47">
        <f t="shared" si="220"/>
        <v>0</v>
      </c>
      <c r="TQB225" s="47">
        <f t="shared" si="220"/>
        <v>0</v>
      </c>
      <c r="TQC225" s="47">
        <f t="shared" si="220"/>
        <v>0</v>
      </c>
      <c r="TQD225" s="47">
        <f t="shared" si="220"/>
        <v>0</v>
      </c>
      <c r="TQE225" s="47">
        <f t="shared" si="220"/>
        <v>0</v>
      </c>
      <c r="TQF225" s="47">
        <f t="shared" si="220"/>
        <v>0</v>
      </c>
      <c r="TQG225" s="47">
        <f t="shared" si="220"/>
        <v>0</v>
      </c>
      <c r="TQH225" s="47">
        <f t="shared" si="220"/>
        <v>0</v>
      </c>
      <c r="TQI225" s="47">
        <f t="shared" si="220"/>
        <v>0</v>
      </c>
      <c r="TQJ225" s="47">
        <f t="shared" si="220"/>
        <v>0</v>
      </c>
      <c r="TQK225" s="47">
        <f t="shared" si="220"/>
        <v>0</v>
      </c>
      <c r="TQL225" s="47">
        <f t="shared" si="220"/>
        <v>0</v>
      </c>
      <c r="TQM225" s="47">
        <f t="shared" si="220"/>
        <v>0</v>
      </c>
      <c r="TQN225" s="47">
        <f t="shared" si="220"/>
        <v>0</v>
      </c>
      <c r="TQO225" s="47">
        <f t="shared" si="220"/>
        <v>0</v>
      </c>
      <c r="TQP225" s="47">
        <f t="shared" si="220"/>
        <v>0</v>
      </c>
      <c r="TQQ225" s="47">
        <f t="shared" si="220"/>
        <v>0</v>
      </c>
      <c r="TQR225" s="47">
        <f t="shared" si="220"/>
        <v>0</v>
      </c>
      <c r="TQS225" s="47">
        <f t="shared" si="220"/>
        <v>0</v>
      </c>
      <c r="TQT225" s="47">
        <f t="shared" si="220"/>
        <v>0</v>
      </c>
      <c r="TQU225" s="47">
        <f t="shared" si="220"/>
        <v>0</v>
      </c>
      <c r="TQV225" s="47">
        <f t="shared" si="220"/>
        <v>0</v>
      </c>
      <c r="TQW225" s="47">
        <f t="shared" si="220"/>
        <v>0</v>
      </c>
      <c r="TQX225" s="47">
        <f t="shared" si="220"/>
        <v>0</v>
      </c>
      <c r="TQY225" s="47">
        <f t="shared" si="220"/>
        <v>0</v>
      </c>
      <c r="TQZ225" s="47">
        <f t="shared" si="220"/>
        <v>0</v>
      </c>
      <c r="TRA225" s="47">
        <f t="shared" si="220"/>
        <v>0</v>
      </c>
      <c r="TRB225" s="47">
        <f t="shared" si="220"/>
        <v>0</v>
      </c>
      <c r="TRC225" s="47">
        <f t="shared" si="220"/>
        <v>0</v>
      </c>
      <c r="TRD225" s="47">
        <f t="shared" si="220"/>
        <v>0</v>
      </c>
      <c r="TRE225" s="47">
        <f t="shared" si="220"/>
        <v>0</v>
      </c>
      <c r="TRF225" s="47">
        <f t="shared" si="220"/>
        <v>0</v>
      </c>
      <c r="TRG225" s="47">
        <f t="shared" si="220"/>
        <v>0</v>
      </c>
      <c r="TRH225" s="47">
        <f t="shared" si="220"/>
        <v>0</v>
      </c>
      <c r="TRI225" s="47">
        <f t="shared" si="220"/>
        <v>0</v>
      </c>
      <c r="TRJ225" s="47">
        <f t="shared" si="220"/>
        <v>0</v>
      </c>
      <c r="TRK225" s="47">
        <f t="shared" si="220"/>
        <v>0</v>
      </c>
      <c r="TRL225" s="47">
        <f t="shared" si="220"/>
        <v>0</v>
      </c>
      <c r="TRM225" s="47">
        <f t="shared" si="220"/>
        <v>0</v>
      </c>
      <c r="TRN225" s="47">
        <f t="shared" si="220"/>
        <v>0</v>
      </c>
      <c r="TRO225" s="47">
        <f t="shared" si="220"/>
        <v>0</v>
      </c>
      <c r="TRP225" s="47">
        <f t="shared" si="220"/>
        <v>0</v>
      </c>
      <c r="TRQ225" s="47">
        <f t="shared" si="220"/>
        <v>0</v>
      </c>
      <c r="TRR225" s="47">
        <f t="shared" si="220"/>
        <v>0</v>
      </c>
      <c r="TRS225" s="47">
        <f t="shared" si="220"/>
        <v>0</v>
      </c>
      <c r="TRT225" s="47">
        <f t="shared" si="220"/>
        <v>0</v>
      </c>
      <c r="TRU225" s="47">
        <f t="shared" si="220"/>
        <v>0</v>
      </c>
      <c r="TRV225" s="47">
        <f t="shared" si="220"/>
        <v>0</v>
      </c>
      <c r="TRW225" s="47">
        <f t="shared" si="220"/>
        <v>0</v>
      </c>
      <c r="TRX225" s="47">
        <f t="shared" si="220"/>
        <v>0</v>
      </c>
      <c r="TRY225" s="47">
        <f t="shared" si="220"/>
        <v>0</v>
      </c>
      <c r="TRZ225" s="47">
        <f t="shared" si="220"/>
        <v>0</v>
      </c>
      <c r="TSA225" s="47">
        <f t="shared" si="220"/>
        <v>0</v>
      </c>
      <c r="TSB225" s="47">
        <f t="shared" si="220"/>
        <v>0</v>
      </c>
      <c r="TSC225" s="47">
        <f t="shared" si="220"/>
        <v>0</v>
      </c>
      <c r="TSD225" s="47">
        <f t="shared" si="220"/>
        <v>0</v>
      </c>
      <c r="TSE225" s="47">
        <f t="shared" si="220"/>
        <v>0</v>
      </c>
      <c r="TSF225" s="47">
        <f t="shared" si="220"/>
        <v>0</v>
      </c>
      <c r="TSG225" s="47">
        <f t="shared" ref="TSG225:TUR225" si="221">SUM(TSG220:TSG224)</f>
        <v>0</v>
      </c>
      <c r="TSH225" s="47">
        <f t="shared" si="221"/>
        <v>0</v>
      </c>
      <c r="TSI225" s="47">
        <f t="shared" si="221"/>
        <v>0</v>
      </c>
      <c r="TSJ225" s="47">
        <f t="shared" si="221"/>
        <v>0</v>
      </c>
      <c r="TSK225" s="47">
        <f t="shared" si="221"/>
        <v>0</v>
      </c>
      <c r="TSL225" s="47">
        <f t="shared" si="221"/>
        <v>0</v>
      </c>
      <c r="TSM225" s="47">
        <f t="shared" si="221"/>
        <v>0</v>
      </c>
      <c r="TSN225" s="47">
        <f t="shared" si="221"/>
        <v>0</v>
      </c>
      <c r="TSO225" s="47">
        <f t="shared" si="221"/>
        <v>0</v>
      </c>
      <c r="TSP225" s="47">
        <f t="shared" si="221"/>
        <v>0</v>
      </c>
      <c r="TSQ225" s="47">
        <f t="shared" si="221"/>
        <v>0</v>
      </c>
      <c r="TSR225" s="47">
        <f t="shared" si="221"/>
        <v>0</v>
      </c>
      <c r="TSS225" s="47">
        <f t="shared" si="221"/>
        <v>0</v>
      </c>
      <c r="TST225" s="47">
        <f t="shared" si="221"/>
        <v>0</v>
      </c>
      <c r="TSU225" s="47">
        <f t="shared" si="221"/>
        <v>0</v>
      </c>
      <c r="TSV225" s="47">
        <f t="shared" si="221"/>
        <v>0</v>
      </c>
      <c r="TSW225" s="47">
        <f t="shared" si="221"/>
        <v>0</v>
      </c>
      <c r="TSX225" s="47">
        <f t="shared" si="221"/>
        <v>0</v>
      </c>
      <c r="TSY225" s="47">
        <f t="shared" si="221"/>
        <v>0</v>
      </c>
      <c r="TSZ225" s="47">
        <f t="shared" si="221"/>
        <v>0</v>
      </c>
      <c r="TTA225" s="47">
        <f t="shared" si="221"/>
        <v>0</v>
      </c>
      <c r="TTB225" s="47">
        <f t="shared" si="221"/>
        <v>0</v>
      </c>
      <c r="TTC225" s="47">
        <f t="shared" si="221"/>
        <v>0</v>
      </c>
      <c r="TTD225" s="47">
        <f t="shared" si="221"/>
        <v>0</v>
      </c>
      <c r="TTE225" s="47">
        <f t="shared" si="221"/>
        <v>0</v>
      </c>
      <c r="TTF225" s="47">
        <f t="shared" si="221"/>
        <v>0</v>
      </c>
      <c r="TTG225" s="47">
        <f t="shared" si="221"/>
        <v>0</v>
      </c>
      <c r="TTH225" s="47">
        <f t="shared" si="221"/>
        <v>0</v>
      </c>
      <c r="TTI225" s="47">
        <f t="shared" si="221"/>
        <v>0</v>
      </c>
      <c r="TTJ225" s="47">
        <f t="shared" si="221"/>
        <v>0</v>
      </c>
      <c r="TTK225" s="47">
        <f t="shared" si="221"/>
        <v>0</v>
      </c>
      <c r="TTL225" s="47">
        <f t="shared" si="221"/>
        <v>0</v>
      </c>
      <c r="TTM225" s="47">
        <f t="shared" si="221"/>
        <v>0</v>
      </c>
      <c r="TTN225" s="47">
        <f t="shared" si="221"/>
        <v>0</v>
      </c>
      <c r="TTO225" s="47">
        <f t="shared" si="221"/>
        <v>0</v>
      </c>
      <c r="TTP225" s="47">
        <f t="shared" si="221"/>
        <v>0</v>
      </c>
      <c r="TTQ225" s="47">
        <f t="shared" si="221"/>
        <v>0</v>
      </c>
      <c r="TTR225" s="47">
        <f t="shared" si="221"/>
        <v>0</v>
      </c>
      <c r="TTS225" s="47">
        <f t="shared" si="221"/>
        <v>0</v>
      </c>
      <c r="TTT225" s="47">
        <f t="shared" si="221"/>
        <v>0</v>
      </c>
      <c r="TTU225" s="47">
        <f t="shared" si="221"/>
        <v>0</v>
      </c>
      <c r="TTV225" s="47">
        <f t="shared" si="221"/>
        <v>0</v>
      </c>
      <c r="TTW225" s="47">
        <f t="shared" si="221"/>
        <v>0</v>
      </c>
      <c r="TTX225" s="47">
        <f t="shared" si="221"/>
        <v>0</v>
      </c>
      <c r="TTY225" s="47">
        <f t="shared" si="221"/>
        <v>0</v>
      </c>
      <c r="TTZ225" s="47">
        <f t="shared" si="221"/>
        <v>0</v>
      </c>
      <c r="TUA225" s="47">
        <f t="shared" si="221"/>
        <v>0</v>
      </c>
      <c r="TUB225" s="47">
        <f t="shared" si="221"/>
        <v>0</v>
      </c>
      <c r="TUC225" s="47">
        <f t="shared" si="221"/>
        <v>0</v>
      </c>
      <c r="TUD225" s="47">
        <f t="shared" si="221"/>
        <v>0</v>
      </c>
      <c r="TUE225" s="47">
        <f t="shared" si="221"/>
        <v>0</v>
      </c>
      <c r="TUF225" s="47">
        <f t="shared" si="221"/>
        <v>0</v>
      </c>
      <c r="TUG225" s="47">
        <f t="shared" si="221"/>
        <v>0</v>
      </c>
      <c r="TUH225" s="47">
        <f t="shared" si="221"/>
        <v>0</v>
      </c>
      <c r="TUI225" s="47">
        <f t="shared" si="221"/>
        <v>0</v>
      </c>
      <c r="TUJ225" s="47">
        <f t="shared" si="221"/>
        <v>0</v>
      </c>
      <c r="TUK225" s="47">
        <f t="shared" si="221"/>
        <v>0</v>
      </c>
      <c r="TUL225" s="47">
        <f t="shared" si="221"/>
        <v>0</v>
      </c>
      <c r="TUM225" s="47">
        <f t="shared" si="221"/>
        <v>0</v>
      </c>
      <c r="TUN225" s="47">
        <f t="shared" si="221"/>
        <v>0</v>
      </c>
      <c r="TUO225" s="47">
        <f t="shared" si="221"/>
        <v>0</v>
      </c>
      <c r="TUP225" s="47">
        <f t="shared" si="221"/>
        <v>0</v>
      </c>
      <c r="TUQ225" s="47">
        <f t="shared" si="221"/>
        <v>0</v>
      </c>
      <c r="TUR225" s="47">
        <f t="shared" si="221"/>
        <v>0</v>
      </c>
      <c r="TUS225" s="47">
        <f t="shared" ref="TUS225:TXD225" si="222">SUM(TUS220:TUS224)</f>
        <v>0</v>
      </c>
      <c r="TUT225" s="47">
        <f t="shared" si="222"/>
        <v>0</v>
      </c>
      <c r="TUU225" s="47">
        <f t="shared" si="222"/>
        <v>0</v>
      </c>
      <c r="TUV225" s="47">
        <f t="shared" si="222"/>
        <v>0</v>
      </c>
      <c r="TUW225" s="47">
        <f t="shared" si="222"/>
        <v>0</v>
      </c>
      <c r="TUX225" s="47">
        <f t="shared" si="222"/>
        <v>0</v>
      </c>
      <c r="TUY225" s="47">
        <f t="shared" si="222"/>
        <v>0</v>
      </c>
      <c r="TUZ225" s="47">
        <f t="shared" si="222"/>
        <v>0</v>
      </c>
      <c r="TVA225" s="47">
        <f t="shared" si="222"/>
        <v>0</v>
      </c>
      <c r="TVB225" s="47">
        <f t="shared" si="222"/>
        <v>0</v>
      </c>
      <c r="TVC225" s="47">
        <f t="shared" si="222"/>
        <v>0</v>
      </c>
      <c r="TVD225" s="47">
        <f t="shared" si="222"/>
        <v>0</v>
      </c>
      <c r="TVE225" s="47">
        <f t="shared" si="222"/>
        <v>0</v>
      </c>
      <c r="TVF225" s="47">
        <f t="shared" si="222"/>
        <v>0</v>
      </c>
      <c r="TVG225" s="47">
        <f t="shared" si="222"/>
        <v>0</v>
      </c>
      <c r="TVH225" s="47">
        <f t="shared" si="222"/>
        <v>0</v>
      </c>
      <c r="TVI225" s="47">
        <f t="shared" si="222"/>
        <v>0</v>
      </c>
      <c r="TVJ225" s="47">
        <f t="shared" si="222"/>
        <v>0</v>
      </c>
      <c r="TVK225" s="47">
        <f t="shared" si="222"/>
        <v>0</v>
      </c>
      <c r="TVL225" s="47">
        <f t="shared" si="222"/>
        <v>0</v>
      </c>
      <c r="TVM225" s="47">
        <f t="shared" si="222"/>
        <v>0</v>
      </c>
      <c r="TVN225" s="47">
        <f t="shared" si="222"/>
        <v>0</v>
      </c>
      <c r="TVO225" s="47">
        <f t="shared" si="222"/>
        <v>0</v>
      </c>
      <c r="TVP225" s="47">
        <f t="shared" si="222"/>
        <v>0</v>
      </c>
      <c r="TVQ225" s="47">
        <f t="shared" si="222"/>
        <v>0</v>
      </c>
      <c r="TVR225" s="47">
        <f t="shared" si="222"/>
        <v>0</v>
      </c>
      <c r="TVS225" s="47">
        <f t="shared" si="222"/>
        <v>0</v>
      </c>
      <c r="TVT225" s="47">
        <f t="shared" si="222"/>
        <v>0</v>
      </c>
      <c r="TVU225" s="47">
        <f t="shared" si="222"/>
        <v>0</v>
      </c>
      <c r="TVV225" s="47">
        <f t="shared" si="222"/>
        <v>0</v>
      </c>
      <c r="TVW225" s="47">
        <f t="shared" si="222"/>
        <v>0</v>
      </c>
      <c r="TVX225" s="47">
        <f t="shared" si="222"/>
        <v>0</v>
      </c>
      <c r="TVY225" s="47">
        <f t="shared" si="222"/>
        <v>0</v>
      </c>
      <c r="TVZ225" s="47">
        <f t="shared" si="222"/>
        <v>0</v>
      </c>
      <c r="TWA225" s="47">
        <f t="shared" si="222"/>
        <v>0</v>
      </c>
      <c r="TWB225" s="47">
        <f t="shared" si="222"/>
        <v>0</v>
      </c>
      <c r="TWC225" s="47">
        <f t="shared" si="222"/>
        <v>0</v>
      </c>
      <c r="TWD225" s="47">
        <f t="shared" si="222"/>
        <v>0</v>
      </c>
      <c r="TWE225" s="47">
        <f t="shared" si="222"/>
        <v>0</v>
      </c>
      <c r="TWF225" s="47">
        <f t="shared" si="222"/>
        <v>0</v>
      </c>
      <c r="TWG225" s="47">
        <f t="shared" si="222"/>
        <v>0</v>
      </c>
      <c r="TWH225" s="47">
        <f t="shared" si="222"/>
        <v>0</v>
      </c>
      <c r="TWI225" s="47">
        <f t="shared" si="222"/>
        <v>0</v>
      </c>
      <c r="TWJ225" s="47">
        <f t="shared" si="222"/>
        <v>0</v>
      </c>
      <c r="TWK225" s="47">
        <f t="shared" si="222"/>
        <v>0</v>
      </c>
      <c r="TWL225" s="47">
        <f t="shared" si="222"/>
        <v>0</v>
      </c>
      <c r="TWM225" s="47">
        <f t="shared" si="222"/>
        <v>0</v>
      </c>
      <c r="TWN225" s="47">
        <f t="shared" si="222"/>
        <v>0</v>
      </c>
      <c r="TWO225" s="47">
        <f t="shared" si="222"/>
        <v>0</v>
      </c>
      <c r="TWP225" s="47">
        <f t="shared" si="222"/>
        <v>0</v>
      </c>
      <c r="TWQ225" s="47">
        <f t="shared" si="222"/>
        <v>0</v>
      </c>
      <c r="TWR225" s="47">
        <f t="shared" si="222"/>
        <v>0</v>
      </c>
      <c r="TWS225" s="47">
        <f t="shared" si="222"/>
        <v>0</v>
      </c>
      <c r="TWT225" s="47">
        <f t="shared" si="222"/>
        <v>0</v>
      </c>
      <c r="TWU225" s="47">
        <f t="shared" si="222"/>
        <v>0</v>
      </c>
      <c r="TWV225" s="47">
        <f t="shared" si="222"/>
        <v>0</v>
      </c>
      <c r="TWW225" s="47">
        <f t="shared" si="222"/>
        <v>0</v>
      </c>
      <c r="TWX225" s="47">
        <f t="shared" si="222"/>
        <v>0</v>
      </c>
      <c r="TWY225" s="47">
        <f t="shared" si="222"/>
        <v>0</v>
      </c>
      <c r="TWZ225" s="47">
        <f t="shared" si="222"/>
        <v>0</v>
      </c>
      <c r="TXA225" s="47">
        <f t="shared" si="222"/>
        <v>0</v>
      </c>
      <c r="TXB225" s="47">
        <f t="shared" si="222"/>
        <v>0</v>
      </c>
      <c r="TXC225" s="47">
        <f t="shared" si="222"/>
        <v>0</v>
      </c>
      <c r="TXD225" s="47">
        <f t="shared" si="222"/>
        <v>0</v>
      </c>
      <c r="TXE225" s="47">
        <f t="shared" ref="TXE225:TZP225" si="223">SUM(TXE220:TXE224)</f>
        <v>0</v>
      </c>
      <c r="TXF225" s="47">
        <f t="shared" si="223"/>
        <v>0</v>
      </c>
      <c r="TXG225" s="47">
        <f t="shared" si="223"/>
        <v>0</v>
      </c>
      <c r="TXH225" s="47">
        <f t="shared" si="223"/>
        <v>0</v>
      </c>
      <c r="TXI225" s="47">
        <f t="shared" si="223"/>
        <v>0</v>
      </c>
      <c r="TXJ225" s="47">
        <f t="shared" si="223"/>
        <v>0</v>
      </c>
      <c r="TXK225" s="47">
        <f t="shared" si="223"/>
        <v>0</v>
      </c>
      <c r="TXL225" s="47">
        <f t="shared" si="223"/>
        <v>0</v>
      </c>
      <c r="TXM225" s="47">
        <f t="shared" si="223"/>
        <v>0</v>
      </c>
      <c r="TXN225" s="47">
        <f t="shared" si="223"/>
        <v>0</v>
      </c>
      <c r="TXO225" s="47">
        <f t="shared" si="223"/>
        <v>0</v>
      </c>
      <c r="TXP225" s="47">
        <f t="shared" si="223"/>
        <v>0</v>
      </c>
      <c r="TXQ225" s="47">
        <f t="shared" si="223"/>
        <v>0</v>
      </c>
      <c r="TXR225" s="47">
        <f t="shared" si="223"/>
        <v>0</v>
      </c>
      <c r="TXS225" s="47">
        <f t="shared" si="223"/>
        <v>0</v>
      </c>
      <c r="TXT225" s="47">
        <f t="shared" si="223"/>
        <v>0</v>
      </c>
      <c r="TXU225" s="47">
        <f t="shared" si="223"/>
        <v>0</v>
      </c>
      <c r="TXV225" s="47">
        <f t="shared" si="223"/>
        <v>0</v>
      </c>
      <c r="TXW225" s="47">
        <f t="shared" si="223"/>
        <v>0</v>
      </c>
      <c r="TXX225" s="47">
        <f t="shared" si="223"/>
        <v>0</v>
      </c>
      <c r="TXY225" s="47">
        <f t="shared" si="223"/>
        <v>0</v>
      </c>
      <c r="TXZ225" s="47">
        <f t="shared" si="223"/>
        <v>0</v>
      </c>
      <c r="TYA225" s="47">
        <f t="shared" si="223"/>
        <v>0</v>
      </c>
      <c r="TYB225" s="47">
        <f t="shared" si="223"/>
        <v>0</v>
      </c>
      <c r="TYC225" s="47">
        <f t="shared" si="223"/>
        <v>0</v>
      </c>
      <c r="TYD225" s="47">
        <f t="shared" si="223"/>
        <v>0</v>
      </c>
      <c r="TYE225" s="47">
        <f t="shared" si="223"/>
        <v>0</v>
      </c>
      <c r="TYF225" s="47">
        <f t="shared" si="223"/>
        <v>0</v>
      </c>
      <c r="TYG225" s="47">
        <f t="shared" si="223"/>
        <v>0</v>
      </c>
      <c r="TYH225" s="47">
        <f t="shared" si="223"/>
        <v>0</v>
      </c>
      <c r="TYI225" s="47">
        <f t="shared" si="223"/>
        <v>0</v>
      </c>
      <c r="TYJ225" s="47">
        <f t="shared" si="223"/>
        <v>0</v>
      </c>
      <c r="TYK225" s="47">
        <f t="shared" si="223"/>
        <v>0</v>
      </c>
      <c r="TYL225" s="47">
        <f t="shared" si="223"/>
        <v>0</v>
      </c>
      <c r="TYM225" s="47">
        <f t="shared" si="223"/>
        <v>0</v>
      </c>
      <c r="TYN225" s="47">
        <f t="shared" si="223"/>
        <v>0</v>
      </c>
      <c r="TYO225" s="47">
        <f t="shared" si="223"/>
        <v>0</v>
      </c>
      <c r="TYP225" s="47">
        <f t="shared" si="223"/>
        <v>0</v>
      </c>
      <c r="TYQ225" s="47">
        <f t="shared" si="223"/>
        <v>0</v>
      </c>
      <c r="TYR225" s="47">
        <f t="shared" si="223"/>
        <v>0</v>
      </c>
      <c r="TYS225" s="47">
        <f t="shared" si="223"/>
        <v>0</v>
      </c>
      <c r="TYT225" s="47">
        <f t="shared" si="223"/>
        <v>0</v>
      </c>
      <c r="TYU225" s="47">
        <f t="shared" si="223"/>
        <v>0</v>
      </c>
      <c r="TYV225" s="47">
        <f t="shared" si="223"/>
        <v>0</v>
      </c>
      <c r="TYW225" s="47">
        <f t="shared" si="223"/>
        <v>0</v>
      </c>
      <c r="TYX225" s="47">
        <f t="shared" si="223"/>
        <v>0</v>
      </c>
      <c r="TYY225" s="47">
        <f t="shared" si="223"/>
        <v>0</v>
      </c>
      <c r="TYZ225" s="47">
        <f t="shared" si="223"/>
        <v>0</v>
      </c>
      <c r="TZA225" s="47">
        <f t="shared" si="223"/>
        <v>0</v>
      </c>
      <c r="TZB225" s="47">
        <f t="shared" si="223"/>
        <v>0</v>
      </c>
      <c r="TZC225" s="47">
        <f t="shared" si="223"/>
        <v>0</v>
      </c>
      <c r="TZD225" s="47">
        <f t="shared" si="223"/>
        <v>0</v>
      </c>
      <c r="TZE225" s="47">
        <f t="shared" si="223"/>
        <v>0</v>
      </c>
      <c r="TZF225" s="47">
        <f t="shared" si="223"/>
        <v>0</v>
      </c>
      <c r="TZG225" s="47">
        <f t="shared" si="223"/>
        <v>0</v>
      </c>
      <c r="TZH225" s="47">
        <f t="shared" si="223"/>
        <v>0</v>
      </c>
      <c r="TZI225" s="47">
        <f t="shared" si="223"/>
        <v>0</v>
      </c>
      <c r="TZJ225" s="47">
        <f t="shared" si="223"/>
        <v>0</v>
      </c>
      <c r="TZK225" s="47">
        <f t="shared" si="223"/>
        <v>0</v>
      </c>
      <c r="TZL225" s="47">
        <f t="shared" si="223"/>
        <v>0</v>
      </c>
      <c r="TZM225" s="47">
        <f t="shared" si="223"/>
        <v>0</v>
      </c>
      <c r="TZN225" s="47">
        <f t="shared" si="223"/>
        <v>0</v>
      </c>
      <c r="TZO225" s="47">
        <f t="shared" si="223"/>
        <v>0</v>
      </c>
      <c r="TZP225" s="47">
        <f t="shared" si="223"/>
        <v>0</v>
      </c>
      <c r="TZQ225" s="47">
        <f t="shared" ref="TZQ225:UCB225" si="224">SUM(TZQ220:TZQ224)</f>
        <v>0</v>
      </c>
      <c r="TZR225" s="47">
        <f t="shared" si="224"/>
        <v>0</v>
      </c>
      <c r="TZS225" s="47">
        <f t="shared" si="224"/>
        <v>0</v>
      </c>
      <c r="TZT225" s="47">
        <f t="shared" si="224"/>
        <v>0</v>
      </c>
      <c r="TZU225" s="47">
        <f t="shared" si="224"/>
        <v>0</v>
      </c>
      <c r="TZV225" s="47">
        <f t="shared" si="224"/>
        <v>0</v>
      </c>
      <c r="TZW225" s="47">
        <f t="shared" si="224"/>
        <v>0</v>
      </c>
      <c r="TZX225" s="47">
        <f t="shared" si="224"/>
        <v>0</v>
      </c>
      <c r="TZY225" s="47">
        <f t="shared" si="224"/>
        <v>0</v>
      </c>
      <c r="TZZ225" s="47">
        <f t="shared" si="224"/>
        <v>0</v>
      </c>
      <c r="UAA225" s="47">
        <f t="shared" si="224"/>
        <v>0</v>
      </c>
      <c r="UAB225" s="47">
        <f t="shared" si="224"/>
        <v>0</v>
      </c>
      <c r="UAC225" s="47">
        <f t="shared" si="224"/>
        <v>0</v>
      </c>
      <c r="UAD225" s="47">
        <f t="shared" si="224"/>
        <v>0</v>
      </c>
      <c r="UAE225" s="47">
        <f t="shared" si="224"/>
        <v>0</v>
      </c>
      <c r="UAF225" s="47">
        <f t="shared" si="224"/>
        <v>0</v>
      </c>
      <c r="UAG225" s="47">
        <f t="shared" si="224"/>
        <v>0</v>
      </c>
      <c r="UAH225" s="47">
        <f t="shared" si="224"/>
        <v>0</v>
      </c>
      <c r="UAI225" s="47">
        <f t="shared" si="224"/>
        <v>0</v>
      </c>
      <c r="UAJ225" s="47">
        <f t="shared" si="224"/>
        <v>0</v>
      </c>
      <c r="UAK225" s="47">
        <f t="shared" si="224"/>
        <v>0</v>
      </c>
      <c r="UAL225" s="47">
        <f t="shared" si="224"/>
        <v>0</v>
      </c>
      <c r="UAM225" s="47">
        <f t="shared" si="224"/>
        <v>0</v>
      </c>
      <c r="UAN225" s="47">
        <f t="shared" si="224"/>
        <v>0</v>
      </c>
      <c r="UAO225" s="47">
        <f t="shared" si="224"/>
        <v>0</v>
      </c>
      <c r="UAP225" s="47">
        <f t="shared" si="224"/>
        <v>0</v>
      </c>
      <c r="UAQ225" s="47">
        <f t="shared" si="224"/>
        <v>0</v>
      </c>
      <c r="UAR225" s="47">
        <f t="shared" si="224"/>
        <v>0</v>
      </c>
      <c r="UAS225" s="47">
        <f t="shared" si="224"/>
        <v>0</v>
      </c>
      <c r="UAT225" s="47">
        <f t="shared" si="224"/>
        <v>0</v>
      </c>
      <c r="UAU225" s="47">
        <f t="shared" si="224"/>
        <v>0</v>
      </c>
      <c r="UAV225" s="47">
        <f t="shared" si="224"/>
        <v>0</v>
      </c>
      <c r="UAW225" s="47">
        <f t="shared" si="224"/>
        <v>0</v>
      </c>
      <c r="UAX225" s="47">
        <f t="shared" si="224"/>
        <v>0</v>
      </c>
      <c r="UAY225" s="47">
        <f t="shared" si="224"/>
        <v>0</v>
      </c>
      <c r="UAZ225" s="47">
        <f t="shared" si="224"/>
        <v>0</v>
      </c>
      <c r="UBA225" s="47">
        <f t="shared" si="224"/>
        <v>0</v>
      </c>
      <c r="UBB225" s="47">
        <f t="shared" si="224"/>
        <v>0</v>
      </c>
      <c r="UBC225" s="47">
        <f t="shared" si="224"/>
        <v>0</v>
      </c>
      <c r="UBD225" s="47">
        <f t="shared" si="224"/>
        <v>0</v>
      </c>
      <c r="UBE225" s="47">
        <f t="shared" si="224"/>
        <v>0</v>
      </c>
      <c r="UBF225" s="47">
        <f t="shared" si="224"/>
        <v>0</v>
      </c>
      <c r="UBG225" s="47">
        <f t="shared" si="224"/>
        <v>0</v>
      </c>
      <c r="UBH225" s="47">
        <f t="shared" si="224"/>
        <v>0</v>
      </c>
      <c r="UBI225" s="47">
        <f t="shared" si="224"/>
        <v>0</v>
      </c>
      <c r="UBJ225" s="47">
        <f t="shared" si="224"/>
        <v>0</v>
      </c>
      <c r="UBK225" s="47">
        <f t="shared" si="224"/>
        <v>0</v>
      </c>
      <c r="UBL225" s="47">
        <f t="shared" si="224"/>
        <v>0</v>
      </c>
      <c r="UBM225" s="47">
        <f t="shared" si="224"/>
        <v>0</v>
      </c>
      <c r="UBN225" s="47">
        <f t="shared" si="224"/>
        <v>0</v>
      </c>
      <c r="UBO225" s="47">
        <f t="shared" si="224"/>
        <v>0</v>
      </c>
      <c r="UBP225" s="47">
        <f t="shared" si="224"/>
        <v>0</v>
      </c>
      <c r="UBQ225" s="47">
        <f t="shared" si="224"/>
        <v>0</v>
      </c>
      <c r="UBR225" s="47">
        <f t="shared" si="224"/>
        <v>0</v>
      </c>
      <c r="UBS225" s="47">
        <f t="shared" si="224"/>
        <v>0</v>
      </c>
      <c r="UBT225" s="47">
        <f t="shared" si="224"/>
        <v>0</v>
      </c>
      <c r="UBU225" s="47">
        <f t="shared" si="224"/>
        <v>0</v>
      </c>
      <c r="UBV225" s="47">
        <f t="shared" si="224"/>
        <v>0</v>
      </c>
      <c r="UBW225" s="47">
        <f t="shared" si="224"/>
        <v>0</v>
      </c>
      <c r="UBX225" s="47">
        <f t="shared" si="224"/>
        <v>0</v>
      </c>
      <c r="UBY225" s="47">
        <f t="shared" si="224"/>
        <v>0</v>
      </c>
      <c r="UBZ225" s="47">
        <f t="shared" si="224"/>
        <v>0</v>
      </c>
      <c r="UCA225" s="47">
        <f t="shared" si="224"/>
        <v>0</v>
      </c>
      <c r="UCB225" s="47">
        <f t="shared" si="224"/>
        <v>0</v>
      </c>
      <c r="UCC225" s="47">
        <f t="shared" ref="UCC225:UEN225" si="225">SUM(UCC220:UCC224)</f>
        <v>0</v>
      </c>
      <c r="UCD225" s="47">
        <f t="shared" si="225"/>
        <v>0</v>
      </c>
      <c r="UCE225" s="47">
        <f t="shared" si="225"/>
        <v>0</v>
      </c>
      <c r="UCF225" s="47">
        <f t="shared" si="225"/>
        <v>0</v>
      </c>
      <c r="UCG225" s="47">
        <f t="shared" si="225"/>
        <v>0</v>
      </c>
      <c r="UCH225" s="47">
        <f t="shared" si="225"/>
        <v>0</v>
      </c>
      <c r="UCI225" s="47">
        <f t="shared" si="225"/>
        <v>0</v>
      </c>
      <c r="UCJ225" s="47">
        <f t="shared" si="225"/>
        <v>0</v>
      </c>
      <c r="UCK225" s="47">
        <f t="shared" si="225"/>
        <v>0</v>
      </c>
      <c r="UCL225" s="47">
        <f t="shared" si="225"/>
        <v>0</v>
      </c>
      <c r="UCM225" s="47">
        <f t="shared" si="225"/>
        <v>0</v>
      </c>
      <c r="UCN225" s="47">
        <f t="shared" si="225"/>
        <v>0</v>
      </c>
      <c r="UCO225" s="47">
        <f t="shared" si="225"/>
        <v>0</v>
      </c>
      <c r="UCP225" s="47">
        <f t="shared" si="225"/>
        <v>0</v>
      </c>
      <c r="UCQ225" s="47">
        <f t="shared" si="225"/>
        <v>0</v>
      </c>
      <c r="UCR225" s="47">
        <f t="shared" si="225"/>
        <v>0</v>
      </c>
      <c r="UCS225" s="47">
        <f t="shared" si="225"/>
        <v>0</v>
      </c>
      <c r="UCT225" s="47">
        <f t="shared" si="225"/>
        <v>0</v>
      </c>
      <c r="UCU225" s="47">
        <f t="shared" si="225"/>
        <v>0</v>
      </c>
      <c r="UCV225" s="47">
        <f t="shared" si="225"/>
        <v>0</v>
      </c>
      <c r="UCW225" s="47">
        <f t="shared" si="225"/>
        <v>0</v>
      </c>
      <c r="UCX225" s="47">
        <f t="shared" si="225"/>
        <v>0</v>
      </c>
      <c r="UCY225" s="47">
        <f t="shared" si="225"/>
        <v>0</v>
      </c>
      <c r="UCZ225" s="47">
        <f t="shared" si="225"/>
        <v>0</v>
      </c>
      <c r="UDA225" s="47">
        <f t="shared" si="225"/>
        <v>0</v>
      </c>
      <c r="UDB225" s="47">
        <f t="shared" si="225"/>
        <v>0</v>
      </c>
      <c r="UDC225" s="47">
        <f t="shared" si="225"/>
        <v>0</v>
      </c>
      <c r="UDD225" s="47">
        <f t="shared" si="225"/>
        <v>0</v>
      </c>
      <c r="UDE225" s="47">
        <f t="shared" si="225"/>
        <v>0</v>
      </c>
      <c r="UDF225" s="47">
        <f t="shared" si="225"/>
        <v>0</v>
      </c>
      <c r="UDG225" s="47">
        <f t="shared" si="225"/>
        <v>0</v>
      </c>
      <c r="UDH225" s="47">
        <f t="shared" si="225"/>
        <v>0</v>
      </c>
      <c r="UDI225" s="47">
        <f t="shared" si="225"/>
        <v>0</v>
      </c>
      <c r="UDJ225" s="47">
        <f t="shared" si="225"/>
        <v>0</v>
      </c>
      <c r="UDK225" s="47">
        <f t="shared" si="225"/>
        <v>0</v>
      </c>
      <c r="UDL225" s="47">
        <f t="shared" si="225"/>
        <v>0</v>
      </c>
      <c r="UDM225" s="47">
        <f t="shared" si="225"/>
        <v>0</v>
      </c>
      <c r="UDN225" s="47">
        <f t="shared" si="225"/>
        <v>0</v>
      </c>
      <c r="UDO225" s="47">
        <f t="shared" si="225"/>
        <v>0</v>
      </c>
      <c r="UDP225" s="47">
        <f t="shared" si="225"/>
        <v>0</v>
      </c>
      <c r="UDQ225" s="47">
        <f t="shared" si="225"/>
        <v>0</v>
      </c>
      <c r="UDR225" s="47">
        <f t="shared" si="225"/>
        <v>0</v>
      </c>
      <c r="UDS225" s="47">
        <f t="shared" si="225"/>
        <v>0</v>
      </c>
      <c r="UDT225" s="47">
        <f t="shared" si="225"/>
        <v>0</v>
      </c>
      <c r="UDU225" s="47">
        <f t="shared" si="225"/>
        <v>0</v>
      </c>
      <c r="UDV225" s="47">
        <f t="shared" si="225"/>
        <v>0</v>
      </c>
      <c r="UDW225" s="47">
        <f t="shared" si="225"/>
        <v>0</v>
      </c>
      <c r="UDX225" s="47">
        <f t="shared" si="225"/>
        <v>0</v>
      </c>
      <c r="UDY225" s="47">
        <f t="shared" si="225"/>
        <v>0</v>
      </c>
      <c r="UDZ225" s="47">
        <f t="shared" si="225"/>
        <v>0</v>
      </c>
      <c r="UEA225" s="47">
        <f t="shared" si="225"/>
        <v>0</v>
      </c>
      <c r="UEB225" s="47">
        <f t="shared" si="225"/>
        <v>0</v>
      </c>
      <c r="UEC225" s="47">
        <f t="shared" si="225"/>
        <v>0</v>
      </c>
      <c r="UED225" s="47">
        <f t="shared" si="225"/>
        <v>0</v>
      </c>
      <c r="UEE225" s="47">
        <f t="shared" si="225"/>
        <v>0</v>
      </c>
      <c r="UEF225" s="47">
        <f t="shared" si="225"/>
        <v>0</v>
      </c>
      <c r="UEG225" s="47">
        <f t="shared" si="225"/>
        <v>0</v>
      </c>
      <c r="UEH225" s="47">
        <f t="shared" si="225"/>
        <v>0</v>
      </c>
      <c r="UEI225" s="47">
        <f t="shared" si="225"/>
        <v>0</v>
      </c>
      <c r="UEJ225" s="47">
        <f t="shared" si="225"/>
        <v>0</v>
      </c>
      <c r="UEK225" s="47">
        <f t="shared" si="225"/>
        <v>0</v>
      </c>
      <c r="UEL225" s="47">
        <f t="shared" si="225"/>
        <v>0</v>
      </c>
      <c r="UEM225" s="47">
        <f t="shared" si="225"/>
        <v>0</v>
      </c>
      <c r="UEN225" s="47">
        <f t="shared" si="225"/>
        <v>0</v>
      </c>
      <c r="UEO225" s="47">
        <f t="shared" ref="UEO225:UGZ225" si="226">SUM(UEO220:UEO224)</f>
        <v>0</v>
      </c>
      <c r="UEP225" s="47">
        <f t="shared" si="226"/>
        <v>0</v>
      </c>
      <c r="UEQ225" s="47">
        <f t="shared" si="226"/>
        <v>0</v>
      </c>
      <c r="UER225" s="47">
        <f t="shared" si="226"/>
        <v>0</v>
      </c>
      <c r="UES225" s="47">
        <f t="shared" si="226"/>
        <v>0</v>
      </c>
      <c r="UET225" s="47">
        <f t="shared" si="226"/>
        <v>0</v>
      </c>
      <c r="UEU225" s="47">
        <f t="shared" si="226"/>
        <v>0</v>
      </c>
      <c r="UEV225" s="47">
        <f t="shared" si="226"/>
        <v>0</v>
      </c>
      <c r="UEW225" s="47">
        <f t="shared" si="226"/>
        <v>0</v>
      </c>
      <c r="UEX225" s="47">
        <f t="shared" si="226"/>
        <v>0</v>
      </c>
      <c r="UEY225" s="47">
        <f t="shared" si="226"/>
        <v>0</v>
      </c>
      <c r="UEZ225" s="47">
        <f t="shared" si="226"/>
        <v>0</v>
      </c>
      <c r="UFA225" s="47">
        <f t="shared" si="226"/>
        <v>0</v>
      </c>
      <c r="UFB225" s="47">
        <f t="shared" si="226"/>
        <v>0</v>
      </c>
      <c r="UFC225" s="47">
        <f t="shared" si="226"/>
        <v>0</v>
      </c>
      <c r="UFD225" s="47">
        <f t="shared" si="226"/>
        <v>0</v>
      </c>
      <c r="UFE225" s="47">
        <f t="shared" si="226"/>
        <v>0</v>
      </c>
      <c r="UFF225" s="47">
        <f t="shared" si="226"/>
        <v>0</v>
      </c>
      <c r="UFG225" s="47">
        <f t="shared" si="226"/>
        <v>0</v>
      </c>
      <c r="UFH225" s="47">
        <f t="shared" si="226"/>
        <v>0</v>
      </c>
      <c r="UFI225" s="47">
        <f t="shared" si="226"/>
        <v>0</v>
      </c>
      <c r="UFJ225" s="47">
        <f t="shared" si="226"/>
        <v>0</v>
      </c>
      <c r="UFK225" s="47">
        <f t="shared" si="226"/>
        <v>0</v>
      </c>
      <c r="UFL225" s="47">
        <f t="shared" si="226"/>
        <v>0</v>
      </c>
      <c r="UFM225" s="47">
        <f t="shared" si="226"/>
        <v>0</v>
      </c>
      <c r="UFN225" s="47">
        <f t="shared" si="226"/>
        <v>0</v>
      </c>
      <c r="UFO225" s="47">
        <f t="shared" si="226"/>
        <v>0</v>
      </c>
      <c r="UFP225" s="47">
        <f t="shared" si="226"/>
        <v>0</v>
      </c>
      <c r="UFQ225" s="47">
        <f t="shared" si="226"/>
        <v>0</v>
      </c>
      <c r="UFR225" s="47">
        <f t="shared" si="226"/>
        <v>0</v>
      </c>
      <c r="UFS225" s="47">
        <f t="shared" si="226"/>
        <v>0</v>
      </c>
      <c r="UFT225" s="47">
        <f t="shared" si="226"/>
        <v>0</v>
      </c>
      <c r="UFU225" s="47">
        <f t="shared" si="226"/>
        <v>0</v>
      </c>
      <c r="UFV225" s="47">
        <f t="shared" si="226"/>
        <v>0</v>
      </c>
      <c r="UFW225" s="47">
        <f t="shared" si="226"/>
        <v>0</v>
      </c>
      <c r="UFX225" s="47">
        <f t="shared" si="226"/>
        <v>0</v>
      </c>
      <c r="UFY225" s="47">
        <f t="shared" si="226"/>
        <v>0</v>
      </c>
      <c r="UFZ225" s="47">
        <f t="shared" si="226"/>
        <v>0</v>
      </c>
      <c r="UGA225" s="47">
        <f t="shared" si="226"/>
        <v>0</v>
      </c>
      <c r="UGB225" s="47">
        <f t="shared" si="226"/>
        <v>0</v>
      </c>
      <c r="UGC225" s="47">
        <f t="shared" si="226"/>
        <v>0</v>
      </c>
      <c r="UGD225" s="47">
        <f t="shared" si="226"/>
        <v>0</v>
      </c>
      <c r="UGE225" s="47">
        <f t="shared" si="226"/>
        <v>0</v>
      </c>
      <c r="UGF225" s="47">
        <f t="shared" si="226"/>
        <v>0</v>
      </c>
      <c r="UGG225" s="47">
        <f t="shared" si="226"/>
        <v>0</v>
      </c>
      <c r="UGH225" s="47">
        <f t="shared" si="226"/>
        <v>0</v>
      </c>
      <c r="UGI225" s="47">
        <f t="shared" si="226"/>
        <v>0</v>
      </c>
      <c r="UGJ225" s="47">
        <f t="shared" si="226"/>
        <v>0</v>
      </c>
      <c r="UGK225" s="47">
        <f t="shared" si="226"/>
        <v>0</v>
      </c>
      <c r="UGL225" s="47">
        <f t="shared" si="226"/>
        <v>0</v>
      </c>
      <c r="UGM225" s="47">
        <f t="shared" si="226"/>
        <v>0</v>
      </c>
      <c r="UGN225" s="47">
        <f t="shared" si="226"/>
        <v>0</v>
      </c>
      <c r="UGO225" s="47">
        <f t="shared" si="226"/>
        <v>0</v>
      </c>
      <c r="UGP225" s="47">
        <f t="shared" si="226"/>
        <v>0</v>
      </c>
      <c r="UGQ225" s="47">
        <f t="shared" si="226"/>
        <v>0</v>
      </c>
      <c r="UGR225" s="47">
        <f t="shared" si="226"/>
        <v>0</v>
      </c>
      <c r="UGS225" s="47">
        <f t="shared" si="226"/>
        <v>0</v>
      </c>
      <c r="UGT225" s="47">
        <f t="shared" si="226"/>
        <v>0</v>
      </c>
      <c r="UGU225" s="47">
        <f t="shared" si="226"/>
        <v>0</v>
      </c>
      <c r="UGV225" s="47">
        <f t="shared" si="226"/>
        <v>0</v>
      </c>
      <c r="UGW225" s="47">
        <f t="shared" si="226"/>
        <v>0</v>
      </c>
      <c r="UGX225" s="47">
        <f t="shared" si="226"/>
        <v>0</v>
      </c>
      <c r="UGY225" s="47">
        <f t="shared" si="226"/>
        <v>0</v>
      </c>
      <c r="UGZ225" s="47">
        <f t="shared" si="226"/>
        <v>0</v>
      </c>
      <c r="UHA225" s="47">
        <f t="shared" ref="UHA225:UJL225" si="227">SUM(UHA220:UHA224)</f>
        <v>0</v>
      </c>
      <c r="UHB225" s="47">
        <f t="shared" si="227"/>
        <v>0</v>
      </c>
      <c r="UHC225" s="47">
        <f t="shared" si="227"/>
        <v>0</v>
      </c>
      <c r="UHD225" s="47">
        <f t="shared" si="227"/>
        <v>0</v>
      </c>
      <c r="UHE225" s="47">
        <f t="shared" si="227"/>
        <v>0</v>
      </c>
      <c r="UHF225" s="47">
        <f t="shared" si="227"/>
        <v>0</v>
      </c>
      <c r="UHG225" s="47">
        <f t="shared" si="227"/>
        <v>0</v>
      </c>
      <c r="UHH225" s="47">
        <f t="shared" si="227"/>
        <v>0</v>
      </c>
      <c r="UHI225" s="47">
        <f t="shared" si="227"/>
        <v>0</v>
      </c>
      <c r="UHJ225" s="47">
        <f t="shared" si="227"/>
        <v>0</v>
      </c>
      <c r="UHK225" s="47">
        <f t="shared" si="227"/>
        <v>0</v>
      </c>
      <c r="UHL225" s="47">
        <f t="shared" si="227"/>
        <v>0</v>
      </c>
      <c r="UHM225" s="47">
        <f t="shared" si="227"/>
        <v>0</v>
      </c>
      <c r="UHN225" s="47">
        <f t="shared" si="227"/>
        <v>0</v>
      </c>
      <c r="UHO225" s="47">
        <f t="shared" si="227"/>
        <v>0</v>
      </c>
      <c r="UHP225" s="47">
        <f t="shared" si="227"/>
        <v>0</v>
      </c>
      <c r="UHQ225" s="47">
        <f t="shared" si="227"/>
        <v>0</v>
      </c>
      <c r="UHR225" s="47">
        <f t="shared" si="227"/>
        <v>0</v>
      </c>
      <c r="UHS225" s="47">
        <f t="shared" si="227"/>
        <v>0</v>
      </c>
      <c r="UHT225" s="47">
        <f t="shared" si="227"/>
        <v>0</v>
      </c>
      <c r="UHU225" s="47">
        <f t="shared" si="227"/>
        <v>0</v>
      </c>
      <c r="UHV225" s="47">
        <f t="shared" si="227"/>
        <v>0</v>
      </c>
      <c r="UHW225" s="47">
        <f t="shared" si="227"/>
        <v>0</v>
      </c>
      <c r="UHX225" s="47">
        <f t="shared" si="227"/>
        <v>0</v>
      </c>
      <c r="UHY225" s="47">
        <f t="shared" si="227"/>
        <v>0</v>
      </c>
      <c r="UHZ225" s="47">
        <f t="shared" si="227"/>
        <v>0</v>
      </c>
      <c r="UIA225" s="47">
        <f t="shared" si="227"/>
        <v>0</v>
      </c>
      <c r="UIB225" s="47">
        <f t="shared" si="227"/>
        <v>0</v>
      </c>
      <c r="UIC225" s="47">
        <f t="shared" si="227"/>
        <v>0</v>
      </c>
      <c r="UID225" s="47">
        <f t="shared" si="227"/>
        <v>0</v>
      </c>
      <c r="UIE225" s="47">
        <f t="shared" si="227"/>
        <v>0</v>
      </c>
      <c r="UIF225" s="47">
        <f t="shared" si="227"/>
        <v>0</v>
      </c>
      <c r="UIG225" s="47">
        <f t="shared" si="227"/>
        <v>0</v>
      </c>
      <c r="UIH225" s="47">
        <f t="shared" si="227"/>
        <v>0</v>
      </c>
      <c r="UII225" s="47">
        <f t="shared" si="227"/>
        <v>0</v>
      </c>
      <c r="UIJ225" s="47">
        <f t="shared" si="227"/>
        <v>0</v>
      </c>
      <c r="UIK225" s="47">
        <f t="shared" si="227"/>
        <v>0</v>
      </c>
      <c r="UIL225" s="47">
        <f t="shared" si="227"/>
        <v>0</v>
      </c>
      <c r="UIM225" s="47">
        <f t="shared" si="227"/>
        <v>0</v>
      </c>
      <c r="UIN225" s="47">
        <f t="shared" si="227"/>
        <v>0</v>
      </c>
      <c r="UIO225" s="47">
        <f t="shared" si="227"/>
        <v>0</v>
      </c>
      <c r="UIP225" s="47">
        <f t="shared" si="227"/>
        <v>0</v>
      </c>
      <c r="UIQ225" s="47">
        <f t="shared" si="227"/>
        <v>0</v>
      </c>
      <c r="UIR225" s="47">
        <f t="shared" si="227"/>
        <v>0</v>
      </c>
      <c r="UIS225" s="47">
        <f t="shared" si="227"/>
        <v>0</v>
      </c>
      <c r="UIT225" s="47">
        <f t="shared" si="227"/>
        <v>0</v>
      </c>
      <c r="UIU225" s="47">
        <f t="shared" si="227"/>
        <v>0</v>
      </c>
      <c r="UIV225" s="47">
        <f t="shared" si="227"/>
        <v>0</v>
      </c>
      <c r="UIW225" s="47">
        <f t="shared" si="227"/>
        <v>0</v>
      </c>
      <c r="UIX225" s="47">
        <f t="shared" si="227"/>
        <v>0</v>
      </c>
      <c r="UIY225" s="47">
        <f t="shared" si="227"/>
        <v>0</v>
      </c>
      <c r="UIZ225" s="47">
        <f t="shared" si="227"/>
        <v>0</v>
      </c>
      <c r="UJA225" s="47">
        <f t="shared" si="227"/>
        <v>0</v>
      </c>
      <c r="UJB225" s="47">
        <f t="shared" si="227"/>
        <v>0</v>
      </c>
      <c r="UJC225" s="47">
        <f t="shared" si="227"/>
        <v>0</v>
      </c>
      <c r="UJD225" s="47">
        <f t="shared" si="227"/>
        <v>0</v>
      </c>
      <c r="UJE225" s="47">
        <f t="shared" si="227"/>
        <v>0</v>
      </c>
      <c r="UJF225" s="47">
        <f t="shared" si="227"/>
        <v>0</v>
      </c>
      <c r="UJG225" s="47">
        <f t="shared" si="227"/>
        <v>0</v>
      </c>
      <c r="UJH225" s="47">
        <f t="shared" si="227"/>
        <v>0</v>
      </c>
      <c r="UJI225" s="47">
        <f t="shared" si="227"/>
        <v>0</v>
      </c>
      <c r="UJJ225" s="47">
        <f t="shared" si="227"/>
        <v>0</v>
      </c>
      <c r="UJK225" s="47">
        <f t="shared" si="227"/>
        <v>0</v>
      </c>
      <c r="UJL225" s="47">
        <f t="shared" si="227"/>
        <v>0</v>
      </c>
      <c r="UJM225" s="47">
        <f t="shared" ref="UJM225:ULX225" si="228">SUM(UJM220:UJM224)</f>
        <v>0</v>
      </c>
      <c r="UJN225" s="47">
        <f t="shared" si="228"/>
        <v>0</v>
      </c>
      <c r="UJO225" s="47">
        <f t="shared" si="228"/>
        <v>0</v>
      </c>
      <c r="UJP225" s="47">
        <f t="shared" si="228"/>
        <v>0</v>
      </c>
      <c r="UJQ225" s="47">
        <f t="shared" si="228"/>
        <v>0</v>
      </c>
      <c r="UJR225" s="47">
        <f t="shared" si="228"/>
        <v>0</v>
      </c>
      <c r="UJS225" s="47">
        <f t="shared" si="228"/>
        <v>0</v>
      </c>
      <c r="UJT225" s="47">
        <f t="shared" si="228"/>
        <v>0</v>
      </c>
      <c r="UJU225" s="47">
        <f t="shared" si="228"/>
        <v>0</v>
      </c>
      <c r="UJV225" s="47">
        <f t="shared" si="228"/>
        <v>0</v>
      </c>
      <c r="UJW225" s="47">
        <f t="shared" si="228"/>
        <v>0</v>
      </c>
      <c r="UJX225" s="47">
        <f t="shared" si="228"/>
        <v>0</v>
      </c>
      <c r="UJY225" s="47">
        <f t="shared" si="228"/>
        <v>0</v>
      </c>
      <c r="UJZ225" s="47">
        <f t="shared" si="228"/>
        <v>0</v>
      </c>
      <c r="UKA225" s="47">
        <f t="shared" si="228"/>
        <v>0</v>
      </c>
      <c r="UKB225" s="47">
        <f t="shared" si="228"/>
        <v>0</v>
      </c>
      <c r="UKC225" s="47">
        <f t="shared" si="228"/>
        <v>0</v>
      </c>
      <c r="UKD225" s="47">
        <f t="shared" si="228"/>
        <v>0</v>
      </c>
      <c r="UKE225" s="47">
        <f t="shared" si="228"/>
        <v>0</v>
      </c>
      <c r="UKF225" s="47">
        <f t="shared" si="228"/>
        <v>0</v>
      </c>
      <c r="UKG225" s="47">
        <f t="shared" si="228"/>
        <v>0</v>
      </c>
      <c r="UKH225" s="47">
        <f t="shared" si="228"/>
        <v>0</v>
      </c>
      <c r="UKI225" s="47">
        <f t="shared" si="228"/>
        <v>0</v>
      </c>
      <c r="UKJ225" s="47">
        <f t="shared" si="228"/>
        <v>0</v>
      </c>
      <c r="UKK225" s="47">
        <f t="shared" si="228"/>
        <v>0</v>
      </c>
      <c r="UKL225" s="47">
        <f t="shared" si="228"/>
        <v>0</v>
      </c>
      <c r="UKM225" s="47">
        <f t="shared" si="228"/>
        <v>0</v>
      </c>
      <c r="UKN225" s="47">
        <f t="shared" si="228"/>
        <v>0</v>
      </c>
      <c r="UKO225" s="47">
        <f t="shared" si="228"/>
        <v>0</v>
      </c>
      <c r="UKP225" s="47">
        <f t="shared" si="228"/>
        <v>0</v>
      </c>
      <c r="UKQ225" s="47">
        <f t="shared" si="228"/>
        <v>0</v>
      </c>
      <c r="UKR225" s="47">
        <f t="shared" si="228"/>
        <v>0</v>
      </c>
      <c r="UKS225" s="47">
        <f t="shared" si="228"/>
        <v>0</v>
      </c>
      <c r="UKT225" s="47">
        <f t="shared" si="228"/>
        <v>0</v>
      </c>
      <c r="UKU225" s="47">
        <f t="shared" si="228"/>
        <v>0</v>
      </c>
      <c r="UKV225" s="47">
        <f t="shared" si="228"/>
        <v>0</v>
      </c>
      <c r="UKW225" s="47">
        <f t="shared" si="228"/>
        <v>0</v>
      </c>
      <c r="UKX225" s="47">
        <f t="shared" si="228"/>
        <v>0</v>
      </c>
      <c r="UKY225" s="47">
        <f t="shared" si="228"/>
        <v>0</v>
      </c>
      <c r="UKZ225" s="47">
        <f t="shared" si="228"/>
        <v>0</v>
      </c>
      <c r="ULA225" s="47">
        <f t="shared" si="228"/>
        <v>0</v>
      </c>
      <c r="ULB225" s="47">
        <f t="shared" si="228"/>
        <v>0</v>
      </c>
      <c r="ULC225" s="47">
        <f t="shared" si="228"/>
        <v>0</v>
      </c>
      <c r="ULD225" s="47">
        <f t="shared" si="228"/>
        <v>0</v>
      </c>
      <c r="ULE225" s="47">
        <f t="shared" si="228"/>
        <v>0</v>
      </c>
      <c r="ULF225" s="47">
        <f t="shared" si="228"/>
        <v>0</v>
      </c>
      <c r="ULG225" s="47">
        <f t="shared" si="228"/>
        <v>0</v>
      </c>
      <c r="ULH225" s="47">
        <f t="shared" si="228"/>
        <v>0</v>
      </c>
      <c r="ULI225" s="47">
        <f t="shared" si="228"/>
        <v>0</v>
      </c>
      <c r="ULJ225" s="47">
        <f t="shared" si="228"/>
        <v>0</v>
      </c>
      <c r="ULK225" s="47">
        <f t="shared" si="228"/>
        <v>0</v>
      </c>
      <c r="ULL225" s="47">
        <f t="shared" si="228"/>
        <v>0</v>
      </c>
      <c r="ULM225" s="47">
        <f t="shared" si="228"/>
        <v>0</v>
      </c>
      <c r="ULN225" s="47">
        <f t="shared" si="228"/>
        <v>0</v>
      </c>
      <c r="ULO225" s="47">
        <f t="shared" si="228"/>
        <v>0</v>
      </c>
      <c r="ULP225" s="47">
        <f t="shared" si="228"/>
        <v>0</v>
      </c>
      <c r="ULQ225" s="47">
        <f t="shared" si="228"/>
        <v>0</v>
      </c>
      <c r="ULR225" s="47">
        <f t="shared" si="228"/>
        <v>0</v>
      </c>
      <c r="ULS225" s="47">
        <f t="shared" si="228"/>
        <v>0</v>
      </c>
      <c r="ULT225" s="47">
        <f t="shared" si="228"/>
        <v>0</v>
      </c>
      <c r="ULU225" s="47">
        <f t="shared" si="228"/>
        <v>0</v>
      </c>
      <c r="ULV225" s="47">
        <f t="shared" si="228"/>
        <v>0</v>
      </c>
      <c r="ULW225" s="47">
        <f t="shared" si="228"/>
        <v>0</v>
      </c>
      <c r="ULX225" s="47">
        <f t="shared" si="228"/>
        <v>0</v>
      </c>
      <c r="ULY225" s="47">
        <f t="shared" ref="ULY225:UOJ225" si="229">SUM(ULY220:ULY224)</f>
        <v>0</v>
      </c>
      <c r="ULZ225" s="47">
        <f t="shared" si="229"/>
        <v>0</v>
      </c>
      <c r="UMA225" s="47">
        <f t="shared" si="229"/>
        <v>0</v>
      </c>
      <c r="UMB225" s="47">
        <f t="shared" si="229"/>
        <v>0</v>
      </c>
      <c r="UMC225" s="47">
        <f t="shared" si="229"/>
        <v>0</v>
      </c>
      <c r="UMD225" s="47">
        <f t="shared" si="229"/>
        <v>0</v>
      </c>
      <c r="UME225" s="47">
        <f t="shared" si="229"/>
        <v>0</v>
      </c>
      <c r="UMF225" s="47">
        <f t="shared" si="229"/>
        <v>0</v>
      </c>
      <c r="UMG225" s="47">
        <f t="shared" si="229"/>
        <v>0</v>
      </c>
      <c r="UMH225" s="47">
        <f t="shared" si="229"/>
        <v>0</v>
      </c>
      <c r="UMI225" s="47">
        <f t="shared" si="229"/>
        <v>0</v>
      </c>
      <c r="UMJ225" s="47">
        <f t="shared" si="229"/>
        <v>0</v>
      </c>
      <c r="UMK225" s="47">
        <f t="shared" si="229"/>
        <v>0</v>
      </c>
      <c r="UML225" s="47">
        <f t="shared" si="229"/>
        <v>0</v>
      </c>
      <c r="UMM225" s="47">
        <f t="shared" si="229"/>
        <v>0</v>
      </c>
      <c r="UMN225" s="47">
        <f t="shared" si="229"/>
        <v>0</v>
      </c>
      <c r="UMO225" s="47">
        <f t="shared" si="229"/>
        <v>0</v>
      </c>
      <c r="UMP225" s="47">
        <f t="shared" si="229"/>
        <v>0</v>
      </c>
      <c r="UMQ225" s="47">
        <f t="shared" si="229"/>
        <v>0</v>
      </c>
      <c r="UMR225" s="47">
        <f t="shared" si="229"/>
        <v>0</v>
      </c>
      <c r="UMS225" s="47">
        <f t="shared" si="229"/>
        <v>0</v>
      </c>
      <c r="UMT225" s="47">
        <f t="shared" si="229"/>
        <v>0</v>
      </c>
      <c r="UMU225" s="47">
        <f t="shared" si="229"/>
        <v>0</v>
      </c>
      <c r="UMV225" s="47">
        <f t="shared" si="229"/>
        <v>0</v>
      </c>
      <c r="UMW225" s="47">
        <f t="shared" si="229"/>
        <v>0</v>
      </c>
      <c r="UMX225" s="47">
        <f t="shared" si="229"/>
        <v>0</v>
      </c>
      <c r="UMY225" s="47">
        <f t="shared" si="229"/>
        <v>0</v>
      </c>
      <c r="UMZ225" s="47">
        <f t="shared" si="229"/>
        <v>0</v>
      </c>
      <c r="UNA225" s="47">
        <f t="shared" si="229"/>
        <v>0</v>
      </c>
      <c r="UNB225" s="47">
        <f t="shared" si="229"/>
        <v>0</v>
      </c>
      <c r="UNC225" s="47">
        <f t="shared" si="229"/>
        <v>0</v>
      </c>
      <c r="UND225" s="47">
        <f t="shared" si="229"/>
        <v>0</v>
      </c>
      <c r="UNE225" s="47">
        <f t="shared" si="229"/>
        <v>0</v>
      </c>
      <c r="UNF225" s="47">
        <f t="shared" si="229"/>
        <v>0</v>
      </c>
      <c r="UNG225" s="47">
        <f t="shared" si="229"/>
        <v>0</v>
      </c>
      <c r="UNH225" s="47">
        <f t="shared" si="229"/>
        <v>0</v>
      </c>
      <c r="UNI225" s="47">
        <f t="shared" si="229"/>
        <v>0</v>
      </c>
      <c r="UNJ225" s="47">
        <f t="shared" si="229"/>
        <v>0</v>
      </c>
      <c r="UNK225" s="47">
        <f t="shared" si="229"/>
        <v>0</v>
      </c>
      <c r="UNL225" s="47">
        <f t="shared" si="229"/>
        <v>0</v>
      </c>
      <c r="UNM225" s="47">
        <f t="shared" si="229"/>
        <v>0</v>
      </c>
      <c r="UNN225" s="47">
        <f t="shared" si="229"/>
        <v>0</v>
      </c>
      <c r="UNO225" s="47">
        <f t="shared" si="229"/>
        <v>0</v>
      </c>
      <c r="UNP225" s="47">
        <f t="shared" si="229"/>
        <v>0</v>
      </c>
      <c r="UNQ225" s="47">
        <f t="shared" si="229"/>
        <v>0</v>
      </c>
      <c r="UNR225" s="47">
        <f t="shared" si="229"/>
        <v>0</v>
      </c>
      <c r="UNS225" s="47">
        <f t="shared" si="229"/>
        <v>0</v>
      </c>
      <c r="UNT225" s="47">
        <f t="shared" si="229"/>
        <v>0</v>
      </c>
      <c r="UNU225" s="47">
        <f t="shared" si="229"/>
        <v>0</v>
      </c>
      <c r="UNV225" s="47">
        <f t="shared" si="229"/>
        <v>0</v>
      </c>
      <c r="UNW225" s="47">
        <f t="shared" si="229"/>
        <v>0</v>
      </c>
      <c r="UNX225" s="47">
        <f t="shared" si="229"/>
        <v>0</v>
      </c>
      <c r="UNY225" s="47">
        <f t="shared" si="229"/>
        <v>0</v>
      </c>
      <c r="UNZ225" s="47">
        <f t="shared" si="229"/>
        <v>0</v>
      </c>
      <c r="UOA225" s="47">
        <f t="shared" si="229"/>
        <v>0</v>
      </c>
      <c r="UOB225" s="47">
        <f t="shared" si="229"/>
        <v>0</v>
      </c>
      <c r="UOC225" s="47">
        <f t="shared" si="229"/>
        <v>0</v>
      </c>
      <c r="UOD225" s="47">
        <f t="shared" si="229"/>
        <v>0</v>
      </c>
      <c r="UOE225" s="47">
        <f t="shared" si="229"/>
        <v>0</v>
      </c>
      <c r="UOF225" s="47">
        <f t="shared" si="229"/>
        <v>0</v>
      </c>
      <c r="UOG225" s="47">
        <f t="shared" si="229"/>
        <v>0</v>
      </c>
      <c r="UOH225" s="47">
        <f t="shared" si="229"/>
        <v>0</v>
      </c>
      <c r="UOI225" s="47">
        <f t="shared" si="229"/>
        <v>0</v>
      </c>
      <c r="UOJ225" s="47">
        <f t="shared" si="229"/>
        <v>0</v>
      </c>
      <c r="UOK225" s="47">
        <f t="shared" ref="UOK225:UQV225" si="230">SUM(UOK220:UOK224)</f>
        <v>0</v>
      </c>
      <c r="UOL225" s="47">
        <f t="shared" si="230"/>
        <v>0</v>
      </c>
      <c r="UOM225" s="47">
        <f t="shared" si="230"/>
        <v>0</v>
      </c>
      <c r="UON225" s="47">
        <f t="shared" si="230"/>
        <v>0</v>
      </c>
      <c r="UOO225" s="47">
        <f t="shared" si="230"/>
        <v>0</v>
      </c>
      <c r="UOP225" s="47">
        <f t="shared" si="230"/>
        <v>0</v>
      </c>
      <c r="UOQ225" s="47">
        <f t="shared" si="230"/>
        <v>0</v>
      </c>
      <c r="UOR225" s="47">
        <f t="shared" si="230"/>
        <v>0</v>
      </c>
      <c r="UOS225" s="47">
        <f t="shared" si="230"/>
        <v>0</v>
      </c>
      <c r="UOT225" s="47">
        <f t="shared" si="230"/>
        <v>0</v>
      </c>
      <c r="UOU225" s="47">
        <f t="shared" si="230"/>
        <v>0</v>
      </c>
      <c r="UOV225" s="47">
        <f t="shared" si="230"/>
        <v>0</v>
      </c>
      <c r="UOW225" s="47">
        <f t="shared" si="230"/>
        <v>0</v>
      </c>
      <c r="UOX225" s="47">
        <f t="shared" si="230"/>
        <v>0</v>
      </c>
      <c r="UOY225" s="47">
        <f t="shared" si="230"/>
        <v>0</v>
      </c>
      <c r="UOZ225" s="47">
        <f t="shared" si="230"/>
        <v>0</v>
      </c>
      <c r="UPA225" s="47">
        <f t="shared" si="230"/>
        <v>0</v>
      </c>
      <c r="UPB225" s="47">
        <f t="shared" si="230"/>
        <v>0</v>
      </c>
      <c r="UPC225" s="47">
        <f t="shared" si="230"/>
        <v>0</v>
      </c>
      <c r="UPD225" s="47">
        <f t="shared" si="230"/>
        <v>0</v>
      </c>
      <c r="UPE225" s="47">
        <f t="shared" si="230"/>
        <v>0</v>
      </c>
      <c r="UPF225" s="47">
        <f t="shared" si="230"/>
        <v>0</v>
      </c>
      <c r="UPG225" s="47">
        <f t="shared" si="230"/>
        <v>0</v>
      </c>
      <c r="UPH225" s="47">
        <f t="shared" si="230"/>
        <v>0</v>
      </c>
      <c r="UPI225" s="47">
        <f t="shared" si="230"/>
        <v>0</v>
      </c>
      <c r="UPJ225" s="47">
        <f t="shared" si="230"/>
        <v>0</v>
      </c>
      <c r="UPK225" s="47">
        <f t="shared" si="230"/>
        <v>0</v>
      </c>
      <c r="UPL225" s="47">
        <f t="shared" si="230"/>
        <v>0</v>
      </c>
      <c r="UPM225" s="47">
        <f t="shared" si="230"/>
        <v>0</v>
      </c>
      <c r="UPN225" s="47">
        <f t="shared" si="230"/>
        <v>0</v>
      </c>
      <c r="UPO225" s="47">
        <f t="shared" si="230"/>
        <v>0</v>
      </c>
      <c r="UPP225" s="47">
        <f t="shared" si="230"/>
        <v>0</v>
      </c>
      <c r="UPQ225" s="47">
        <f t="shared" si="230"/>
        <v>0</v>
      </c>
      <c r="UPR225" s="47">
        <f t="shared" si="230"/>
        <v>0</v>
      </c>
      <c r="UPS225" s="47">
        <f t="shared" si="230"/>
        <v>0</v>
      </c>
      <c r="UPT225" s="47">
        <f t="shared" si="230"/>
        <v>0</v>
      </c>
      <c r="UPU225" s="47">
        <f t="shared" si="230"/>
        <v>0</v>
      </c>
      <c r="UPV225" s="47">
        <f t="shared" si="230"/>
        <v>0</v>
      </c>
      <c r="UPW225" s="47">
        <f t="shared" si="230"/>
        <v>0</v>
      </c>
      <c r="UPX225" s="47">
        <f t="shared" si="230"/>
        <v>0</v>
      </c>
      <c r="UPY225" s="47">
        <f t="shared" si="230"/>
        <v>0</v>
      </c>
      <c r="UPZ225" s="47">
        <f t="shared" si="230"/>
        <v>0</v>
      </c>
      <c r="UQA225" s="47">
        <f t="shared" si="230"/>
        <v>0</v>
      </c>
      <c r="UQB225" s="47">
        <f t="shared" si="230"/>
        <v>0</v>
      </c>
      <c r="UQC225" s="47">
        <f t="shared" si="230"/>
        <v>0</v>
      </c>
      <c r="UQD225" s="47">
        <f t="shared" si="230"/>
        <v>0</v>
      </c>
      <c r="UQE225" s="47">
        <f t="shared" si="230"/>
        <v>0</v>
      </c>
      <c r="UQF225" s="47">
        <f t="shared" si="230"/>
        <v>0</v>
      </c>
      <c r="UQG225" s="47">
        <f t="shared" si="230"/>
        <v>0</v>
      </c>
      <c r="UQH225" s="47">
        <f t="shared" si="230"/>
        <v>0</v>
      </c>
      <c r="UQI225" s="47">
        <f t="shared" si="230"/>
        <v>0</v>
      </c>
      <c r="UQJ225" s="47">
        <f t="shared" si="230"/>
        <v>0</v>
      </c>
      <c r="UQK225" s="47">
        <f t="shared" si="230"/>
        <v>0</v>
      </c>
      <c r="UQL225" s="47">
        <f t="shared" si="230"/>
        <v>0</v>
      </c>
      <c r="UQM225" s="47">
        <f t="shared" si="230"/>
        <v>0</v>
      </c>
      <c r="UQN225" s="47">
        <f t="shared" si="230"/>
        <v>0</v>
      </c>
      <c r="UQO225" s="47">
        <f t="shared" si="230"/>
        <v>0</v>
      </c>
      <c r="UQP225" s="47">
        <f t="shared" si="230"/>
        <v>0</v>
      </c>
      <c r="UQQ225" s="47">
        <f t="shared" si="230"/>
        <v>0</v>
      </c>
      <c r="UQR225" s="47">
        <f t="shared" si="230"/>
        <v>0</v>
      </c>
      <c r="UQS225" s="47">
        <f t="shared" si="230"/>
        <v>0</v>
      </c>
      <c r="UQT225" s="47">
        <f t="shared" si="230"/>
        <v>0</v>
      </c>
      <c r="UQU225" s="47">
        <f t="shared" si="230"/>
        <v>0</v>
      </c>
      <c r="UQV225" s="47">
        <f t="shared" si="230"/>
        <v>0</v>
      </c>
      <c r="UQW225" s="47">
        <f t="shared" ref="UQW225:UTH225" si="231">SUM(UQW220:UQW224)</f>
        <v>0</v>
      </c>
      <c r="UQX225" s="47">
        <f t="shared" si="231"/>
        <v>0</v>
      </c>
      <c r="UQY225" s="47">
        <f t="shared" si="231"/>
        <v>0</v>
      </c>
      <c r="UQZ225" s="47">
        <f t="shared" si="231"/>
        <v>0</v>
      </c>
      <c r="URA225" s="47">
        <f t="shared" si="231"/>
        <v>0</v>
      </c>
      <c r="URB225" s="47">
        <f t="shared" si="231"/>
        <v>0</v>
      </c>
      <c r="URC225" s="47">
        <f t="shared" si="231"/>
        <v>0</v>
      </c>
      <c r="URD225" s="47">
        <f t="shared" si="231"/>
        <v>0</v>
      </c>
      <c r="URE225" s="47">
        <f t="shared" si="231"/>
        <v>0</v>
      </c>
      <c r="URF225" s="47">
        <f t="shared" si="231"/>
        <v>0</v>
      </c>
      <c r="URG225" s="47">
        <f t="shared" si="231"/>
        <v>0</v>
      </c>
      <c r="URH225" s="47">
        <f t="shared" si="231"/>
        <v>0</v>
      </c>
      <c r="URI225" s="47">
        <f t="shared" si="231"/>
        <v>0</v>
      </c>
      <c r="URJ225" s="47">
        <f t="shared" si="231"/>
        <v>0</v>
      </c>
      <c r="URK225" s="47">
        <f t="shared" si="231"/>
        <v>0</v>
      </c>
      <c r="URL225" s="47">
        <f t="shared" si="231"/>
        <v>0</v>
      </c>
      <c r="URM225" s="47">
        <f t="shared" si="231"/>
        <v>0</v>
      </c>
      <c r="URN225" s="47">
        <f t="shared" si="231"/>
        <v>0</v>
      </c>
      <c r="URO225" s="47">
        <f t="shared" si="231"/>
        <v>0</v>
      </c>
      <c r="URP225" s="47">
        <f t="shared" si="231"/>
        <v>0</v>
      </c>
      <c r="URQ225" s="47">
        <f t="shared" si="231"/>
        <v>0</v>
      </c>
      <c r="URR225" s="47">
        <f t="shared" si="231"/>
        <v>0</v>
      </c>
      <c r="URS225" s="47">
        <f t="shared" si="231"/>
        <v>0</v>
      </c>
      <c r="URT225" s="47">
        <f t="shared" si="231"/>
        <v>0</v>
      </c>
      <c r="URU225" s="47">
        <f t="shared" si="231"/>
        <v>0</v>
      </c>
      <c r="URV225" s="47">
        <f t="shared" si="231"/>
        <v>0</v>
      </c>
      <c r="URW225" s="47">
        <f t="shared" si="231"/>
        <v>0</v>
      </c>
      <c r="URX225" s="47">
        <f t="shared" si="231"/>
        <v>0</v>
      </c>
      <c r="URY225" s="47">
        <f t="shared" si="231"/>
        <v>0</v>
      </c>
      <c r="URZ225" s="47">
        <f t="shared" si="231"/>
        <v>0</v>
      </c>
      <c r="USA225" s="47">
        <f t="shared" si="231"/>
        <v>0</v>
      </c>
      <c r="USB225" s="47">
        <f t="shared" si="231"/>
        <v>0</v>
      </c>
      <c r="USC225" s="47">
        <f t="shared" si="231"/>
        <v>0</v>
      </c>
      <c r="USD225" s="47">
        <f t="shared" si="231"/>
        <v>0</v>
      </c>
      <c r="USE225" s="47">
        <f t="shared" si="231"/>
        <v>0</v>
      </c>
      <c r="USF225" s="47">
        <f t="shared" si="231"/>
        <v>0</v>
      </c>
      <c r="USG225" s="47">
        <f t="shared" si="231"/>
        <v>0</v>
      </c>
      <c r="USH225" s="47">
        <f t="shared" si="231"/>
        <v>0</v>
      </c>
      <c r="USI225" s="47">
        <f t="shared" si="231"/>
        <v>0</v>
      </c>
      <c r="USJ225" s="47">
        <f t="shared" si="231"/>
        <v>0</v>
      </c>
      <c r="USK225" s="47">
        <f t="shared" si="231"/>
        <v>0</v>
      </c>
      <c r="USL225" s="47">
        <f t="shared" si="231"/>
        <v>0</v>
      </c>
      <c r="USM225" s="47">
        <f t="shared" si="231"/>
        <v>0</v>
      </c>
      <c r="USN225" s="47">
        <f t="shared" si="231"/>
        <v>0</v>
      </c>
      <c r="USO225" s="47">
        <f t="shared" si="231"/>
        <v>0</v>
      </c>
      <c r="USP225" s="47">
        <f t="shared" si="231"/>
        <v>0</v>
      </c>
      <c r="USQ225" s="47">
        <f t="shared" si="231"/>
        <v>0</v>
      </c>
      <c r="USR225" s="47">
        <f t="shared" si="231"/>
        <v>0</v>
      </c>
      <c r="USS225" s="47">
        <f t="shared" si="231"/>
        <v>0</v>
      </c>
      <c r="UST225" s="47">
        <f t="shared" si="231"/>
        <v>0</v>
      </c>
      <c r="USU225" s="47">
        <f t="shared" si="231"/>
        <v>0</v>
      </c>
      <c r="USV225" s="47">
        <f t="shared" si="231"/>
        <v>0</v>
      </c>
      <c r="USW225" s="47">
        <f t="shared" si="231"/>
        <v>0</v>
      </c>
      <c r="USX225" s="47">
        <f t="shared" si="231"/>
        <v>0</v>
      </c>
      <c r="USY225" s="47">
        <f t="shared" si="231"/>
        <v>0</v>
      </c>
      <c r="USZ225" s="47">
        <f t="shared" si="231"/>
        <v>0</v>
      </c>
      <c r="UTA225" s="47">
        <f t="shared" si="231"/>
        <v>0</v>
      </c>
      <c r="UTB225" s="47">
        <f t="shared" si="231"/>
        <v>0</v>
      </c>
      <c r="UTC225" s="47">
        <f t="shared" si="231"/>
        <v>0</v>
      </c>
      <c r="UTD225" s="47">
        <f t="shared" si="231"/>
        <v>0</v>
      </c>
      <c r="UTE225" s="47">
        <f t="shared" si="231"/>
        <v>0</v>
      </c>
      <c r="UTF225" s="47">
        <f t="shared" si="231"/>
        <v>0</v>
      </c>
      <c r="UTG225" s="47">
        <f t="shared" si="231"/>
        <v>0</v>
      </c>
      <c r="UTH225" s="47">
        <f t="shared" si="231"/>
        <v>0</v>
      </c>
      <c r="UTI225" s="47">
        <f t="shared" ref="UTI225:UVT225" si="232">SUM(UTI220:UTI224)</f>
        <v>0</v>
      </c>
      <c r="UTJ225" s="47">
        <f t="shared" si="232"/>
        <v>0</v>
      </c>
      <c r="UTK225" s="47">
        <f t="shared" si="232"/>
        <v>0</v>
      </c>
      <c r="UTL225" s="47">
        <f t="shared" si="232"/>
        <v>0</v>
      </c>
      <c r="UTM225" s="47">
        <f t="shared" si="232"/>
        <v>0</v>
      </c>
      <c r="UTN225" s="47">
        <f t="shared" si="232"/>
        <v>0</v>
      </c>
      <c r="UTO225" s="47">
        <f t="shared" si="232"/>
        <v>0</v>
      </c>
      <c r="UTP225" s="47">
        <f t="shared" si="232"/>
        <v>0</v>
      </c>
      <c r="UTQ225" s="47">
        <f t="shared" si="232"/>
        <v>0</v>
      </c>
      <c r="UTR225" s="47">
        <f t="shared" si="232"/>
        <v>0</v>
      </c>
      <c r="UTS225" s="47">
        <f t="shared" si="232"/>
        <v>0</v>
      </c>
      <c r="UTT225" s="47">
        <f t="shared" si="232"/>
        <v>0</v>
      </c>
      <c r="UTU225" s="47">
        <f t="shared" si="232"/>
        <v>0</v>
      </c>
      <c r="UTV225" s="47">
        <f t="shared" si="232"/>
        <v>0</v>
      </c>
      <c r="UTW225" s="47">
        <f t="shared" si="232"/>
        <v>0</v>
      </c>
      <c r="UTX225" s="47">
        <f t="shared" si="232"/>
        <v>0</v>
      </c>
      <c r="UTY225" s="47">
        <f t="shared" si="232"/>
        <v>0</v>
      </c>
      <c r="UTZ225" s="47">
        <f t="shared" si="232"/>
        <v>0</v>
      </c>
      <c r="UUA225" s="47">
        <f t="shared" si="232"/>
        <v>0</v>
      </c>
      <c r="UUB225" s="47">
        <f t="shared" si="232"/>
        <v>0</v>
      </c>
      <c r="UUC225" s="47">
        <f t="shared" si="232"/>
        <v>0</v>
      </c>
      <c r="UUD225" s="47">
        <f t="shared" si="232"/>
        <v>0</v>
      </c>
      <c r="UUE225" s="47">
        <f t="shared" si="232"/>
        <v>0</v>
      </c>
      <c r="UUF225" s="47">
        <f t="shared" si="232"/>
        <v>0</v>
      </c>
      <c r="UUG225" s="47">
        <f t="shared" si="232"/>
        <v>0</v>
      </c>
      <c r="UUH225" s="47">
        <f t="shared" si="232"/>
        <v>0</v>
      </c>
      <c r="UUI225" s="47">
        <f t="shared" si="232"/>
        <v>0</v>
      </c>
      <c r="UUJ225" s="47">
        <f t="shared" si="232"/>
        <v>0</v>
      </c>
      <c r="UUK225" s="47">
        <f t="shared" si="232"/>
        <v>0</v>
      </c>
      <c r="UUL225" s="47">
        <f t="shared" si="232"/>
        <v>0</v>
      </c>
      <c r="UUM225" s="47">
        <f t="shared" si="232"/>
        <v>0</v>
      </c>
      <c r="UUN225" s="47">
        <f t="shared" si="232"/>
        <v>0</v>
      </c>
      <c r="UUO225" s="47">
        <f t="shared" si="232"/>
        <v>0</v>
      </c>
      <c r="UUP225" s="47">
        <f t="shared" si="232"/>
        <v>0</v>
      </c>
      <c r="UUQ225" s="47">
        <f t="shared" si="232"/>
        <v>0</v>
      </c>
      <c r="UUR225" s="47">
        <f t="shared" si="232"/>
        <v>0</v>
      </c>
      <c r="UUS225" s="47">
        <f t="shared" si="232"/>
        <v>0</v>
      </c>
      <c r="UUT225" s="47">
        <f t="shared" si="232"/>
        <v>0</v>
      </c>
      <c r="UUU225" s="47">
        <f t="shared" si="232"/>
        <v>0</v>
      </c>
      <c r="UUV225" s="47">
        <f t="shared" si="232"/>
        <v>0</v>
      </c>
      <c r="UUW225" s="47">
        <f t="shared" si="232"/>
        <v>0</v>
      </c>
      <c r="UUX225" s="47">
        <f t="shared" si="232"/>
        <v>0</v>
      </c>
      <c r="UUY225" s="47">
        <f t="shared" si="232"/>
        <v>0</v>
      </c>
      <c r="UUZ225" s="47">
        <f t="shared" si="232"/>
        <v>0</v>
      </c>
      <c r="UVA225" s="47">
        <f t="shared" si="232"/>
        <v>0</v>
      </c>
      <c r="UVB225" s="47">
        <f t="shared" si="232"/>
        <v>0</v>
      </c>
      <c r="UVC225" s="47">
        <f t="shared" si="232"/>
        <v>0</v>
      </c>
      <c r="UVD225" s="47">
        <f t="shared" si="232"/>
        <v>0</v>
      </c>
      <c r="UVE225" s="47">
        <f t="shared" si="232"/>
        <v>0</v>
      </c>
      <c r="UVF225" s="47">
        <f t="shared" si="232"/>
        <v>0</v>
      </c>
      <c r="UVG225" s="47">
        <f t="shared" si="232"/>
        <v>0</v>
      </c>
      <c r="UVH225" s="47">
        <f t="shared" si="232"/>
        <v>0</v>
      </c>
      <c r="UVI225" s="47">
        <f t="shared" si="232"/>
        <v>0</v>
      </c>
      <c r="UVJ225" s="47">
        <f t="shared" si="232"/>
        <v>0</v>
      </c>
      <c r="UVK225" s="47">
        <f t="shared" si="232"/>
        <v>0</v>
      </c>
      <c r="UVL225" s="47">
        <f t="shared" si="232"/>
        <v>0</v>
      </c>
      <c r="UVM225" s="47">
        <f t="shared" si="232"/>
        <v>0</v>
      </c>
      <c r="UVN225" s="47">
        <f t="shared" si="232"/>
        <v>0</v>
      </c>
      <c r="UVO225" s="47">
        <f t="shared" si="232"/>
        <v>0</v>
      </c>
      <c r="UVP225" s="47">
        <f t="shared" si="232"/>
        <v>0</v>
      </c>
      <c r="UVQ225" s="47">
        <f t="shared" si="232"/>
        <v>0</v>
      </c>
      <c r="UVR225" s="47">
        <f t="shared" si="232"/>
        <v>0</v>
      </c>
      <c r="UVS225" s="47">
        <f t="shared" si="232"/>
        <v>0</v>
      </c>
      <c r="UVT225" s="47">
        <f t="shared" si="232"/>
        <v>0</v>
      </c>
      <c r="UVU225" s="47">
        <f t="shared" ref="UVU225:UYF225" si="233">SUM(UVU220:UVU224)</f>
        <v>0</v>
      </c>
      <c r="UVV225" s="47">
        <f t="shared" si="233"/>
        <v>0</v>
      </c>
      <c r="UVW225" s="47">
        <f t="shared" si="233"/>
        <v>0</v>
      </c>
      <c r="UVX225" s="47">
        <f t="shared" si="233"/>
        <v>0</v>
      </c>
      <c r="UVY225" s="47">
        <f t="shared" si="233"/>
        <v>0</v>
      </c>
      <c r="UVZ225" s="47">
        <f t="shared" si="233"/>
        <v>0</v>
      </c>
      <c r="UWA225" s="47">
        <f t="shared" si="233"/>
        <v>0</v>
      </c>
      <c r="UWB225" s="47">
        <f t="shared" si="233"/>
        <v>0</v>
      </c>
      <c r="UWC225" s="47">
        <f t="shared" si="233"/>
        <v>0</v>
      </c>
      <c r="UWD225" s="47">
        <f t="shared" si="233"/>
        <v>0</v>
      </c>
      <c r="UWE225" s="47">
        <f t="shared" si="233"/>
        <v>0</v>
      </c>
      <c r="UWF225" s="47">
        <f t="shared" si="233"/>
        <v>0</v>
      </c>
      <c r="UWG225" s="47">
        <f t="shared" si="233"/>
        <v>0</v>
      </c>
      <c r="UWH225" s="47">
        <f t="shared" si="233"/>
        <v>0</v>
      </c>
      <c r="UWI225" s="47">
        <f t="shared" si="233"/>
        <v>0</v>
      </c>
      <c r="UWJ225" s="47">
        <f t="shared" si="233"/>
        <v>0</v>
      </c>
      <c r="UWK225" s="47">
        <f t="shared" si="233"/>
        <v>0</v>
      </c>
      <c r="UWL225" s="47">
        <f t="shared" si="233"/>
        <v>0</v>
      </c>
      <c r="UWM225" s="47">
        <f t="shared" si="233"/>
        <v>0</v>
      </c>
      <c r="UWN225" s="47">
        <f t="shared" si="233"/>
        <v>0</v>
      </c>
      <c r="UWO225" s="47">
        <f t="shared" si="233"/>
        <v>0</v>
      </c>
      <c r="UWP225" s="47">
        <f t="shared" si="233"/>
        <v>0</v>
      </c>
      <c r="UWQ225" s="47">
        <f t="shared" si="233"/>
        <v>0</v>
      </c>
      <c r="UWR225" s="47">
        <f t="shared" si="233"/>
        <v>0</v>
      </c>
      <c r="UWS225" s="47">
        <f t="shared" si="233"/>
        <v>0</v>
      </c>
      <c r="UWT225" s="47">
        <f t="shared" si="233"/>
        <v>0</v>
      </c>
      <c r="UWU225" s="47">
        <f t="shared" si="233"/>
        <v>0</v>
      </c>
      <c r="UWV225" s="47">
        <f t="shared" si="233"/>
        <v>0</v>
      </c>
      <c r="UWW225" s="47">
        <f t="shared" si="233"/>
        <v>0</v>
      </c>
      <c r="UWX225" s="47">
        <f t="shared" si="233"/>
        <v>0</v>
      </c>
      <c r="UWY225" s="47">
        <f t="shared" si="233"/>
        <v>0</v>
      </c>
      <c r="UWZ225" s="47">
        <f t="shared" si="233"/>
        <v>0</v>
      </c>
      <c r="UXA225" s="47">
        <f t="shared" si="233"/>
        <v>0</v>
      </c>
      <c r="UXB225" s="47">
        <f t="shared" si="233"/>
        <v>0</v>
      </c>
      <c r="UXC225" s="47">
        <f t="shared" si="233"/>
        <v>0</v>
      </c>
      <c r="UXD225" s="47">
        <f t="shared" si="233"/>
        <v>0</v>
      </c>
      <c r="UXE225" s="47">
        <f t="shared" si="233"/>
        <v>0</v>
      </c>
      <c r="UXF225" s="47">
        <f t="shared" si="233"/>
        <v>0</v>
      </c>
      <c r="UXG225" s="47">
        <f t="shared" si="233"/>
        <v>0</v>
      </c>
      <c r="UXH225" s="47">
        <f t="shared" si="233"/>
        <v>0</v>
      </c>
      <c r="UXI225" s="47">
        <f t="shared" si="233"/>
        <v>0</v>
      </c>
      <c r="UXJ225" s="47">
        <f t="shared" si="233"/>
        <v>0</v>
      </c>
      <c r="UXK225" s="47">
        <f t="shared" si="233"/>
        <v>0</v>
      </c>
      <c r="UXL225" s="47">
        <f t="shared" si="233"/>
        <v>0</v>
      </c>
      <c r="UXM225" s="47">
        <f t="shared" si="233"/>
        <v>0</v>
      </c>
      <c r="UXN225" s="47">
        <f t="shared" si="233"/>
        <v>0</v>
      </c>
      <c r="UXO225" s="47">
        <f t="shared" si="233"/>
        <v>0</v>
      </c>
      <c r="UXP225" s="47">
        <f t="shared" si="233"/>
        <v>0</v>
      </c>
      <c r="UXQ225" s="47">
        <f t="shared" si="233"/>
        <v>0</v>
      </c>
      <c r="UXR225" s="47">
        <f t="shared" si="233"/>
        <v>0</v>
      </c>
      <c r="UXS225" s="47">
        <f t="shared" si="233"/>
        <v>0</v>
      </c>
      <c r="UXT225" s="47">
        <f t="shared" si="233"/>
        <v>0</v>
      </c>
      <c r="UXU225" s="47">
        <f t="shared" si="233"/>
        <v>0</v>
      </c>
      <c r="UXV225" s="47">
        <f t="shared" si="233"/>
        <v>0</v>
      </c>
      <c r="UXW225" s="47">
        <f t="shared" si="233"/>
        <v>0</v>
      </c>
      <c r="UXX225" s="47">
        <f t="shared" si="233"/>
        <v>0</v>
      </c>
      <c r="UXY225" s="47">
        <f t="shared" si="233"/>
        <v>0</v>
      </c>
      <c r="UXZ225" s="47">
        <f t="shared" si="233"/>
        <v>0</v>
      </c>
      <c r="UYA225" s="47">
        <f t="shared" si="233"/>
        <v>0</v>
      </c>
      <c r="UYB225" s="47">
        <f t="shared" si="233"/>
        <v>0</v>
      </c>
      <c r="UYC225" s="47">
        <f t="shared" si="233"/>
        <v>0</v>
      </c>
      <c r="UYD225" s="47">
        <f t="shared" si="233"/>
        <v>0</v>
      </c>
      <c r="UYE225" s="47">
        <f t="shared" si="233"/>
        <v>0</v>
      </c>
      <c r="UYF225" s="47">
        <f t="shared" si="233"/>
        <v>0</v>
      </c>
      <c r="UYG225" s="47">
        <f t="shared" ref="UYG225:VAR225" si="234">SUM(UYG220:UYG224)</f>
        <v>0</v>
      </c>
      <c r="UYH225" s="47">
        <f t="shared" si="234"/>
        <v>0</v>
      </c>
      <c r="UYI225" s="47">
        <f t="shared" si="234"/>
        <v>0</v>
      </c>
      <c r="UYJ225" s="47">
        <f t="shared" si="234"/>
        <v>0</v>
      </c>
      <c r="UYK225" s="47">
        <f t="shared" si="234"/>
        <v>0</v>
      </c>
      <c r="UYL225" s="47">
        <f t="shared" si="234"/>
        <v>0</v>
      </c>
      <c r="UYM225" s="47">
        <f t="shared" si="234"/>
        <v>0</v>
      </c>
      <c r="UYN225" s="47">
        <f t="shared" si="234"/>
        <v>0</v>
      </c>
      <c r="UYO225" s="47">
        <f t="shared" si="234"/>
        <v>0</v>
      </c>
      <c r="UYP225" s="47">
        <f t="shared" si="234"/>
        <v>0</v>
      </c>
      <c r="UYQ225" s="47">
        <f t="shared" si="234"/>
        <v>0</v>
      </c>
      <c r="UYR225" s="47">
        <f t="shared" si="234"/>
        <v>0</v>
      </c>
      <c r="UYS225" s="47">
        <f t="shared" si="234"/>
        <v>0</v>
      </c>
      <c r="UYT225" s="47">
        <f t="shared" si="234"/>
        <v>0</v>
      </c>
      <c r="UYU225" s="47">
        <f t="shared" si="234"/>
        <v>0</v>
      </c>
      <c r="UYV225" s="47">
        <f t="shared" si="234"/>
        <v>0</v>
      </c>
      <c r="UYW225" s="47">
        <f t="shared" si="234"/>
        <v>0</v>
      </c>
      <c r="UYX225" s="47">
        <f t="shared" si="234"/>
        <v>0</v>
      </c>
      <c r="UYY225" s="47">
        <f t="shared" si="234"/>
        <v>0</v>
      </c>
      <c r="UYZ225" s="47">
        <f t="shared" si="234"/>
        <v>0</v>
      </c>
      <c r="UZA225" s="47">
        <f t="shared" si="234"/>
        <v>0</v>
      </c>
      <c r="UZB225" s="47">
        <f t="shared" si="234"/>
        <v>0</v>
      </c>
      <c r="UZC225" s="47">
        <f t="shared" si="234"/>
        <v>0</v>
      </c>
      <c r="UZD225" s="47">
        <f t="shared" si="234"/>
        <v>0</v>
      </c>
      <c r="UZE225" s="47">
        <f t="shared" si="234"/>
        <v>0</v>
      </c>
      <c r="UZF225" s="47">
        <f t="shared" si="234"/>
        <v>0</v>
      </c>
      <c r="UZG225" s="47">
        <f t="shared" si="234"/>
        <v>0</v>
      </c>
      <c r="UZH225" s="47">
        <f t="shared" si="234"/>
        <v>0</v>
      </c>
      <c r="UZI225" s="47">
        <f t="shared" si="234"/>
        <v>0</v>
      </c>
      <c r="UZJ225" s="47">
        <f t="shared" si="234"/>
        <v>0</v>
      </c>
      <c r="UZK225" s="47">
        <f t="shared" si="234"/>
        <v>0</v>
      </c>
      <c r="UZL225" s="47">
        <f t="shared" si="234"/>
        <v>0</v>
      </c>
      <c r="UZM225" s="47">
        <f t="shared" si="234"/>
        <v>0</v>
      </c>
      <c r="UZN225" s="47">
        <f t="shared" si="234"/>
        <v>0</v>
      </c>
      <c r="UZO225" s="47">
        <f t="shared" si="234"/>
        <v>0</v>
      </c>
      <c r="UZP225" s="47">
        <f t="shared" si="234"/>
        <v>0</v>
      </c>
      <c r="UZQ225" s="47">
        <f t="shared" si="234"/>
        <v>0</v>
      </c>
      <c r="UZR225" s="47">
        <f t="shared" si="234"/>
        <v>0</v>
      </c>
      <c r="UZS225" s="47">
        <f t="shared" si="234"/>
        <v>0</v>
      </c>
      <c r="UZT225" s="47">
        <f t="shared" si="234"/>
        <v>0</v>
      </c>
      <c r="UZU225" s="47">
        <f t="shared" si="234"/>
        <v>0</v>
      </c>
      <c r="UZV225" s="47">
        <f t="shared" si="234"/>
        <v>0</v>
      </c>
      <c r="UZW225" s="47">
        <f t="shared" si="234"/>
        <v>0</v>
      </c>
      <c r="UZX225" s="47">
        <f t="shared" si="234"/>
        <v>0</v>
      </c>
      <c r="UZY225" s="47">
        <f t="shared" si="234"/>
        <v>0</v>
      </c>
      <c r="UZZ225" s="47">
        <f t="shared" si="234"/>
        <v>0</v>
      </c>
      <c r="VAA225" s="47">
        <f t="shared" si="234"/>
        <v>0</v>
      </c>
      <c r="VAB225" s="47">
        <f t="shared" si="234"/>
        <v>0</v>
      </c>
      <c r="VAC225" s="47">
        <f t="shared" si="234"/>
        <v>0</v>
      </c>
      <c r="VAD225" s="47">
        <f t="shared" si="234"/>
        <v>0</v>
      </c>
      <c r="VAE225" s="47">
        <f t="shared" si="234"/>
        <v>0</v>
      </c>
      <c r="VAF225" s="47">
        <f t="shared" si="234"/>
        <v>0</v>
      </c>
      <c r="VAG225" s="47">
        <f t="shared" si="234"/>
        <v>0</v>
      </c>
      <c r="VAH225" s="47">
        <f t="shared" si="234"/>
        <v>0</v>
      </c>
      <c r="VAI225" s="47">
        <f t="shared" si="234"/>
        <v>0</v>
      </c>
      <c r="VAJ225" s="47">
        <f t="shared" si="234"/>
        <v>0</v>
      </c>
      <c r="VAK225" s="47">
        <f t="shared" si="234"/>
        <v>0</v>
      </c>
      <c r="VAL225" s="47">
        <f t="shared" si="234"/>
        <v>0</v>
      </c>
      <c r="VAM225" s="47">
        <f t="shared" si="234"/>
        <v>0</v>
      </c>
      <c r="VAN225" s="47">
        <f t="shared" si="234"/>
        <v>0</v>
      </c>
      <c r="VAO225" s="47">
        <f t="shared" si="234"/>
        <v>0</v>
      </c>
      <c r="VAP225" s="47">
        <f t="shared" si="234"/>
        <v>0</v>
      </c>
      <c r="VAQ225" s="47">
        <f t="shared" si="234"/>
        <v>0</v>
      </c>
      <c r="VAR225" s="47">
        <f t="shared" si="234"/>
        <v>0</v>
      </c>
      <c r="VAS225" s="47">
        <f t="shared" ref="VAS225:VDD225" si="235">SUM(VAS220:VAS224)</f>
        <v>0</v>
      </c>
      <c r="VAT225" s="47">
        <f t="shared" si="235"/>
        <v>0</v>
      </c>
      <c r="VAU225" s="47">
        <f t="shared" si="235"/>
        <v>0</v>
      </c>
      <c r="VAV225" s="47">
        <f t="shared" si="235"/>
        <v>0</v>
      </c>
      <c r="VAW225" s="47">
        <f t="shared" si="235"/>
        <v>0</v>
      </c>
      <c r="VAX225" s="47">
        <f t="shared" si="235"/>
        <v>0</v>
      </c>
      <c r="VAY225" s="47">
        <f t="shared" si="235"/>
        <v>0</v>
      </c>
      <c r="VAZ225" s="47">
        <f t="shared" si="235"/>
        <v>0</v>
      </c>
      <c r="VBA225" s="47">
        <f t="shared" si="235"/>
        <v>0</v>
      </c>
      <c r="VBB225" s="47">
        <f t="shared" si="235"/>
        <v>0</v>
      </c>
      <c r="VBC225" s="47">
        <f t="shared" si="235"/>
        <v>0</v>
      </c>
      <c r="VBD225" s="47">
        <f t="shared" si="235"/>
        <v>0</v>
      </c>
      <c r="VBE225" s="47">
        <f t="shared" si="235"/>
        <v>0</v>
      </c>
      <c r="VBF225" s="47">
        <f t="shared" si="235"/>
        <v>0</v>
      </c>
      <c r="VBG225" s="47">
        <f t="shared" si="235"/>
        <v>0</v>
      </c>
      <c r="VBH225" s="47">
        <f t="shared" si="235"/>
        <v>0</v>
      </c>
      <c r="VBI225" s="47">
        <f t="shared" si="235"/>
        <v>0</v>
      </c>
      <c r="VBJ225" s="47">
        <f t="shared" si="235"/>
        <v>0</v>
      </c>
      <c r="VBK225" s="47">
        <f t="shared" si="235"/>
        <v>0</v>
      </c>
      <c r="VBL225" s="47">
        <f t="shared" si="235"/>
        <v>0</v>
      </c>
      <c r="VBM225" s="47">
        <f t="shared" si="235"/>
        <v>0</v>
      </c>
      <c r="VBN225" s="47">
        <f t="shared" si="235"/>
        <v>0</v>
      </c>
      <c r="VBO225" s="47">
        <f t="shared" si="235"/>
        <v>0</v>
      </c>
      <c r="VBP225" s="47">
        <f t="shared" si="235"/>
        <v>0</v>
      </c>
      <c r="VBQ225" s="47">
        <f t="shared" si="235"/>
        <v>0</v>
      </c>
      <c r="VBR225" s="47">
        <f t="shared" si="235"/>
        <v>0</v>
      </c>
      <c r="VBS225" s="47">
        <f t="shared" si="235"/>
        <v>0</v>
      </c>
      <c r="VBT225" s="47">
        <f t="shared" si="235"/>
        <v>0</v>
      </c>
      <c r="VBU225" s="47">
        <f t="shared" si="235"/>
        <v>0</v>
      </c>
      <c r="VBV225" s="47">
        <f t="shared" si="235"/>
        <v>0</v>
      </c>
      <c r="VBW225" s="47">
        <f t="shared" si="235"/>
        <v>0</v>
      </c>
      <c r="VBX225" s="47">
        <f t="shared" si="235"/>
        <v>0</v>
      </c>
      <c r="VBY225" s="47">
        <f t="shared" si="235"/>
        <v>0</v>
      </c>
      <c r="VBZ225" s="47">
        <f t="shared" si="235"/>
        <v>0</v>
      </c>
      <c r="VCA225" s="47">
        <f t="shared" si="235"/>
        <v>0</v>
      </c>
      <c r="VCB225" s="47">
        <f t="shared" si="235"/>
        <v>0</v>
      </c>
      <c r="VCC225" s="47">
        <f t="shared" si="235"/>
        <v>0</v>
      </c>
      <c r="VCD225" s="47">
        <f t="shared" si="235"/>
        <v>0</v>
      </c>
      <c r="VCE225" s="47">
        <f t="shared" si="235"/>
        <v>0</v>
      </c>
      <c r="VCF225" s="47">
        <f t="shared" si="235"/>
        <v>0</v>
      </c>
      <c r="VCG225" s="47">
        <f t="shared" si="235"/>
        <v>0</v>
      </c>
      <c r="VCH225" s="47">
        <f t="shared" si="235"/>
        <v>0</v>
      </c>
      <c r="VCI225" s="47">
        <f t="shared" si="235"/>
        <v>0</v>
      </c>
      <c r="VCJ225" s="47">
        <f t="shared" si="235"/>
        <v>0</v>
      </c>
      <c r="VCK225" s="47">
        <f t="shared" si="235"/>
        <v>0</v>
      </c>
      <c r="VCL225" s="47">
        <f t="shared" si="235"/>
        <v>0</v>
      </c>
      <c r="VCM225" s="47">
        <f t="shared" si="235"/>
        <v>0</v>
      </c>
      <c r="VCN225" s="47">
        <f t="shared" si="235"/>
        <v>0</v>
      </c>
      <c r="VCO225" s="47">
        <f t="shared" si="235"/>
        <v>0</v>
      </c>
      <c r="VCP225" s="47">
        <f t="shared" si="235"/>
        <v>0</v>
      </c>
      <c r="VCQ225" s="47">
        <f t="shared" si="235"/>
        <v>0</v>
      </c>
      <c r="VCR225" s="47">
        <f t="shared" si="235"/>
        <v>0</v>
      </c>
      <c r="VCS225" s="47">
        <f t="shared" si="235"/>
        <v>0</v>
      </c>
      <c r="VCT225" s="47">
        <f t="shared" si="235"/>
        <v>0</v>
      </c>
      <c r="VCU225" s="47">
        <f t="shared" si="235"/>
        <v>0</v>
      </c>
      <c r="VCV225" s="47">
        <f t="shared" si="235"/>
        <v>0</v>
      </c>
      <c r="VCW225" s="47">
        <f t="shared" si="235"/>
        <v>0</v>
      </c>
      <c r="VCX225" s="47">
        <f t="shared" si="235"/>
        <v>0</v>
      </c>
      <c r="VCY225" s="47">
        <f t="shared" si="235"/>
        <v>0</v>
      </c>
      <c r="VCZ225" s="47">
        <f t="shared" si="235"/>
        <v>0</v>
      </c>
      <c r="VDA225" s="47">
        <f t="shared" si="235"/>
        <v>0</v>
      </c>
      <c r="VDB225" s="47">
        <f t="shared" si="235"/>
        <v>0</v>
      </c>
      <c r="VDC225" s="47">
        <f t="shared" si="235"/>
        <v>0</v>
      </c>
      <c r="VDD225" s="47">
        <f t="shared" si="235"/>
        <v>0</v>
      </c>
      <c r="VDE225" s="47">
        <f t="shared" ref="VDE225:VFP225" si="236">SUM(VDE220:VDE224)</f>
        <v>0</v>
      </c>
      <c r="VDF225" s="47">
        <f t="shared" si="236"/>
        <v>0</v>
      </c>
      <c r="VDG225" s="47">
        <f t="shared" si="236"/>
        <v>0</v>
      </c>
      <c r="VDH225" s="47">
        <f t="shared" si="236"/>
        <v>0</v>
      </c>
      <c r="VDI225" s="47">
        <f t="shared" si="236"/>
        <v>0</v>
      </c>
      <c r="VDJ225" s="47">
        <f t="shared" si="236"/>
        <v>0</v>
      </c>
      <c r="VDK225" s="47">
        <f t="shared" si="236"/>
        <v>0</v>
      </c>
      <c r="VDL225" s="47">
        <f t="shared" si="236"/>
        <v>0</v>
      </c>
      <c r="VDM225" s="47">
        <f t="shared" si="236"/>
        <v>0</v>
      </c>
      <c r="VDN225" s="47">
        <f t="shared" si="236"/>
        <v>0</v>
      </c>
      <c r="VDO225" s="47">
        <f t="shared" si="236"/>
        <v>0</v>
      </c>
      <c r="VDP225" s="47">
        <f t="shared" si="236"/>
        <v>0</v>
      </c>
      <c r="VDQ225" s="47">
        <f t="shared" si="236"/>
        <v>0</v>
      </c>
      <c r="VDR225" s="47">
        <f t="shared" si="236"/>
        <v>0</v>
      </c>
      <c r="VDS225" s="47">
        <f t="shared" si="236"/>
        <v>0</v>
      </c>
      <c r="VDT225" s="47">
        <f t="shared" si="236"/>
        <v>0</v>
      </c>
      <c r="VDU225" s="47">
        <f t="shared" si="236"/>
        <v>0</v>
      </c>
      <c r="VDV225" s="47">
        <f t="shared" si="236"/>
        <v>0</v>
      </c>
      <c r="VDW225" s="47">
        <f t="shared" si="236"/>
        <v>0</v>
      </c>
      <c r="VDX225" s="47">
        <f t="shared" si="236"/>
        <v>0</v>
      </c>
      <c r="VDY225" s="47">
        <f t="shared" si="236"/>
        <v>0</v>
      </c>
      <c r="VDZ225" s="47">
        <f t="shared" si="236"/>
        <v>0</v>
      </c>
      <c r="VEA225" s="47">
        <f t="shared" si="236"/>
        <v>0</v>
      </c>
      <c r="VEB225" s="47">
        <f t="shared" si="236"/>
        <v>0</v>
      </c>
      <c r="VEC225" s="47">
        <f t="shared" si="236"/>
        <v>0</v>
      </c>
      <c r="VED225" s="47">
        <f t="shared" si="236"/>
        <v>0</v>
      </c>
      <c r="VEE225" s="47">
        <f t="shared" si="236"/>
        <v>0</v>
      </c>
      <c r="VEF225" s="47">
        <f t="shared" si="236"/>
        <v>0</v>
      </c>
      <c r="VEG225" s="47">
        <f t="shared" si="236"/>
        <v>0</v>
      </c>
      <c r="VEH225" s="47">
        <f t="shared" si="236"/>
        <v>0</v>
      </c>
      <c r="VEI225" s="47">
        <f t="shared" si="236"/>
        <v>0</v>
      </c>
      <c r="VEJ225" s="47">
        <f t="shared" si="236"/>
        <v>0</v>
      </c>
      <c r="VEK225" s="47">
        <f t="shared" si="236"/>
        <v>0</v>
      </c>
      <c r="VEL225" s="47">
        <f t="shared" si="236"/>
        <v>0</v>
      </c>
      <c r="VEM225" s="47">
        <f t="shared" si="236"/>
        <v>0</v>
      </c>
      <c r="VEN225" s="47">
        <f t="shared" si="236"/>
        <v>0</v>
      </c>
      <c r="VEO225" s="47">
        <f t="shared" si="236"/>
        <v>0</v>
      </c>
      <c r="VEP225" s="47">
        <f t="shared" si="236"/>
        <v>0</v>
      </c>
      <c r="VEQ225" s="47">
        <f t="shared" si="236"/>
        <v>0</v>
      </c>
      <c r="VER225" s="47">
        <f t="shared" si="236"/>
        <v>0</v>
      </c>
      <c r="VES225" s="47">
        <f t="shared" si="236"/>
        <v>0</v>
      </c>
      <c r="VET225" s="47">
        <f t="shared" si="236"/>
        <v>0</v>
      </c>
      <c r="VEU225" s="47">
        <f t="shared" si="236"/>
        <v>0</v>
      </c>
      <c r="VEV225" s="47">
        <f t="shared" si="236"/>
        <v>0</v>
      </c>
      <c r="VEW225" s="47">
        <f t="shared" si="236"/>
        <v>0</v>
      </c>
      <c r="VEX225" s="47">
        <f t="shared" si="236"/>
        <v>0</v>
      </c>
      <c r="VEY225" s="47">
        <f t="shared" si="236"/>
        <v>0</v>
      </c>
      <c r="VEZ225" s="47">
        <f t="shared" si="236"/>
        <v>0</v>
      </c>
      <c r="VFA225" s="47">
        <f t="shared" si="236"/>
        <v>0</v>
      </c>
      <c r="VFB225" s="47">
        <f t="shared" si="236"/>
        <v>0</v>
      </c>
      <c r="VFC225" s="47">
        <f t="shared" si="236"/>
        <v>0</v>
      </c>
      <c r="VFD225" s="47">
        <f t="shared" si="236"/>
        <v>0</v>
      </c>
      <c r="VFE225" s="47">
        <f t="shared" si="236"/>
        <v>0</v>
      </c>
      <c r="VFF225" s="47">
        <f t="shared" si="236"/>
        <v>0</v>
      </c>
      <c r="VFG225" s="47">
        <f t="shared" si="236"/>
        <v>0</v>
      </c>
      <c r="VFH225" s="47">
        <f t="shared" si="236"/>
        <v>0</v>
      </c>
      <c r="VFI225" s="47">
        <f t="shared" si="236"/>
        <v>0</v>
      </c>
      <c r="VFJ225" s="47">
        <f t="shared" si="236"/>
        <v>0</v>
      </c>
      <c r="VFK225" s="47">
        <f t="shared" si="236"/>
        <v>0</v>
      </c>
      <c r="VFL225" s="47">
        <f t="shared" si="236"/>
        <v>0</v>
      </c>
      <c r="VFM225" s="47">
        <f t="shared" si="236"/>
        <v>0</v>
      </c>
      <c r="VFN225" s="47">
        <f t="shared" si="236"/>
        <v>0</v>
      </c>
      <c r="VFO225" s="47">
        <f t="shared" si="236"/>
        <v>0</v>
      </c>
      <c r="VFP225" s="47">
        <f t="shared" si="236"/>
        <v>0</v>
      </c>
      <c r="VFQ225" s="47">
        <f t="shared" ref="VFQ225:VIB225" si="237">SUM(VFQ220:VFQ224)</f>
        <v>0</v>
      </c>
      <c r="VFR225" s="47">
        <f t="shared" si="237"/>
        <v>0</v>
      </c>
      <c r="VFS225" s="47">
        <f t="shared" si="237"/>
        <v>0</v>
      </c>
      <c r="VFT225" s="47">
        <f t="shared" si="237"/>
        <v>0</v>
      </c>
      <c r="VFU225" s="47">
        <f t="shared" si="237"/>
        <v>0</v>
      </c>
      <c r="VFV225" s="47">
        <f t="shared" si="237"/>
        <v>0</v>
      </c>
      <c r="VFW225" s="47">
        <f t="shared" si="237"/>
        <v>0</v>
      </c>
      <c r="VFX225" s="47">
        <f t="shared" si="237"/>
        <v>0</v>
      </c>
      <c r="VFY225" s="47">
        <f t="shared" si="237"/>
        <v>0</v>
      </c>
      <c r="VFZ225" s="47">
        <f t="shared" si="237"/>
        <v>0</v>
      </c>
      <c r="VGA225" s="47">
        <f t="shared" si="237"/>
        <v>0</v>
      </c>
      <c r="VGB225" s="47">
        <f t="shared" si="237"/>
        <v>0</v>
      </c>
      <c r="VGC225" s="47">
        <f t="shared" si="237"/>
        <v>0</v>
      </c>
      <c r="VGD225" s="47">
        <f t="shared" si="237"/>
        <v>0</v>
      </c>
      <c r="VGE225" s="47">
        <f t="shared" si="237"/>
        <v>0</v>
      </c>
      <c r="VGF225" s="47">
        <f t="shared" si="237"/>
        <v>0</v>
      </c>
      <c r="VGG225" s="47">
        <f t="shared" si="237"/>
        <v>0</v>
      </c>
      <c r="VGH225" s="47">
        <f t="shared" si="237"/>
        <v>0</v>
      </c>
      <c r="VGI225" s="47">
        <f t="shared" si="237"/>
        <v>0</v>
      </c>
      <c r="VGJ225" s="47">
        <f t="shared" si="237"/>
        <v>0</v>
      </c>
      <c r="VGK225" s="47">
        <f t="shared" si="237"/>
        <v>0</v>
      </c>
      <c r="VGL225" s="47">
        <f t="shared" si="237"/>
        <v>0</v>
      </c>
      <c r="VGM225" s="47">
        <f t="shared" si="237"/>
        <v>0</v>
      </c>
      <c r="VGN225" s="47">
        <f t="shared" si="237"/>
        <v>0</v>
      </c>
      <c r="VGO225" s="47">
        <f t="shared" si="237"/>
        <v>0</v>
      </c>
      <c r="VGP225" s="47">
        <f t="shared" si="237"/>
        <v>0</v>
      </c>
      <c r="VGQ225" s="47">
        <f t="shared" si="237"/>
        <v>0</v>
      </c>
      <c r="VGR225" s="47">
        <f t="shared" si="237"/>
        <v>0</v>
      </c>
      <c r="VGS225" s="47">
        <f t="shared" si="237"/>
        <v>0</v>
      </c>
      <c r="VGT225" s="47">
        <f t="shared" si="237"/>
        <v>0</v>
      </c>
      <c r="VGU225" s="47">
        <f t="shared" si="237"/>
        <v>0</v>
      </c>
      <c r="VGV225" s="47">
        <f t="shared" si="237"/>
        <v>0</v>
      </c>
      <c r="VGW225" s="47">
        <f t="shared" si="237"/>
        <v>0</v>
      </c>
      <c r="VGX225" s="47">
        <f t="shared" si="237"/>
        <v>0</v>
      </c>
      <c r="VGY225" s="47">
        <f t="shared" si="237"/>
        <v>0</v>
      </c>
      <c r="VGZ225" s="47">
        <f t="shared" si="237"/>
        <v>0</v>
      </c>
      <c r="VHA225" s="47">
        <f t="shared" si="237"/>
        <v>0</v>
      </c>
      <c r="VHB225" s="47">
        <f t="shared" si="237"/>
        <v>0</v>
      </c>
      <c r="VHC225" s="47">
        <f t="shared" si="237"/>
        <v>0</v>
      </c>
      <c r="VHD225" s="47">
        <f t="shared" si="237"/>
        <v>0</v>
      </c>
      <c r="VHE225" s="47">
        <f t="shared" si="237"/>
        <v>0</v>
      </c>
      <c r="VHF225" s="47">
        <f t="shared" si="237"/>
        <v>0</v>
      </c>
      <c r="VHG225" s="47">
        <f t="shared" si="237"/>
        <v>0</v>
      </c>
      <c r="VHH225" s="47">
        <f t="shared" si="237"/>
        <v>0</v>
      </c>
      <c r="VHI225" s="47">
        <f t="shared" si="237"/>
        <v>0</v>
      </c>
      <c r="VHJ225" s="47">
        <f t="shared" si="237"/>
        <v>0</v>
      </c>
      <c r="VHK225" s="47">
        <f t="shared" si="237"/>
        <v>0</v>
      </c>
      <c r="VHL225" s="47">
        <f t="shared" si="237"/>
        <v>0</v>
      </c>
      <c r="VHM225" s="47">
        <f t="shared" si="237"/>
        <v>0</v>
      </c>
      <c r="VHN225" s="47">
        <f t="shared" si="237"/>
        <v>0</v>
      </c>
      <c r="VHO225" s="47">
        <f t="shared" si="237"/>
        <v>0</v>
      </c>
      <c r="VHP225" s="47">
        <f t="shared" si="237"/>
        <v>0</v>
      </c>
      <c r="VHQ225" s="47">
        <f t="shared" si="237"/>
        <v>0</v>
      </c>
      <c r="VHR225" s="47">
        <f t="shared" si="237"/>
        <v>0</v>
      </c>
      <c r="VHS225" s="47">
        <f t="shared" si="237"/>
        <v>0</v>
      </c>
      <c r="VHT225" s="47">
        <f t="shared" si="237"/>
        <v>0</v>
      </c>
      <c r="VHU225" s="47">
        <f t="shared" si="237"/>
        <v>0</v>
      </c>
      <c r="VHV225" s="47">
        <f t="shared" si="237"/>
        <v>0</v>
      </c>
      <c r="VHW225" s="47">
        <f t="shared" si="237"/>
        <v>0</v>
      </c>
      <c r="VHX225" s="47">
        <f t="shared" si="237"/>
        <v>0</v>
      </c>
      <c r="VHY225" s="47">
        <f t="shared" si="237"/>
        <v>0</v>
      </c>
      <c r="VHZ225" s="47">
        <f t="shared" si="237"/>
        <v>0</v>
      </c>
      <c r="VIA225" s="47">
        <f t="shared" si="237"/>
        <v>0</v>
      </c>
      <c r="VIB225" s="47">
        <f t="shared" si="237"/>
        <v>0</v>
      </c>
      <c r="VIC225" s="47">
        <f t="shared" ref="VIC225:VKN225" si="238">SUM(VIC220:VIC224)</f>
        <v>0</v>
      </c>
      <c r="VID225" s="47">
        <f t="shared" si="238"/>
        <v>0</v>
      </c>
      <c r="VIE225" s="47">
        <f t="shared" si="238"/>
        <v>0</v>
      </c>
      <c r="VIF225" s="47">
        <f t="shared" si="238"/>
        <v>0</v>
      </c>
      <c r="VIG225" s="47">
        <f t="shared" si="238"/>
        <v>0</v>
      </c>
      <c r="VIH225" s="47">
        <f t="shared" si="238"/>
        <v>0</v>
      </c>
      <c r="VII225" s="47">
        <f t="shared" si="238"/>
        <v>0</v>
      </c>
      <c r="VIJ225" s="47">
        <f t="shared" si="238"/>
        <v>0</v>
      </c>
      <c r="VIK225" s="47">
        <f t="shared" si="238"/>
        <v>0</v>
      </c>
      <c r="VIL225" s="47">
        <f t="shared" si="238"/>
        <v>0</v>
      </c>
      <c r="VIM225" s="47">
        <f t="shared" si="238"/>
        <v>0</v>
      </c>
      <c r="VIN225" s="47">
        <f t="shared" si="238"/>
        <v>0</v>
      </c>
      <c r="VIO225" s="47">
        <f t="shared" si="238"/>
        <v>0</v>
      </c>
      <c r="VIP225" s="47">
        <f t="shared" si="238"/>
        <v>0</v>
      </c>
      <c r="VIQ225" s="47">
        <f t="shared" si="238"/>
        <v>0</v>
      </c>
      <c r="VIR225" s="47">
        <f t="shared" si="238"/>
        <v>0</v>
      </c>
      <c r="VIS225" s="47">
        <f t="shared" si="238"/>
        <v>0</v>
      </c>
      <c r="VIT225" s="47">
        <f t="shared" si="238"/>
        <v>0</v>
      </c>
      <c r="VIU225" s="47">
        <f t="shared" si="238"/>
        <v>0</v>
      </c>
      <c r="VIV225" s="47">
        <f t="shared" si="238"/>
        <v>0</v>
      </c>
      <c r="VIW225" s="47">
        <f t="shared" si="238"/>
        <v>0</v>
      </c>
      <c r="VIX225" s="47">
        <f t="shared" si="238"/>
        <v>0</v>
      </c>
      <c r="VIY225" s="47">
        <f t="shared" si="238"/>
        <v>0</v>
      </c>
      <c r="VIZ225" s="47">
        <f t="shared" si="238"/>
        <v>0</v>
      </c>
      <c r="VJA225" s="47">
        <f t="shared" si="238"/>
        <v>0</v>
      </c>
      <c r="VJB225" s="47">
        <f t="shared" si="238"/>
        <v>0</v>
      </c>
      <c r="VJC225" s="47">
        <f t="shared" si="238"/>
        <v>0</v>
      </c>
      <c r="VJD225" s="47">
        <f t="shared" si="238"/>
        <v>0</v>
      </c>
      <c r="VJE225" s="47">
        <f t="shared" si="238"/>
        <v>0</v>
      </c>
      <c r="VJF225" s="47">
        <f t="shared" si="238"/>
        <v>0</v>
      </c>
      <c r="VJG225" s="47">
        <f t="shared" si="238"/>
        <v>0</v>
      </c>
      <c r="VJH225" s="47">
        <f t="shared" si="238"/>
        <v>0</v>
      </c>
      <c r="VJI225" s="47">
        <f t="shared" si="238"/>
        <v>0</v>
      </c>
      <c r="VJJ225" s="47">
        <f t="shared" si="238"/>
        <v>0</v>
      </c>
      <c r="VJK225" s="47">
        <f t="shared" si="238"/>
        <v>0</v>
      </c>
      <c r="VJL225" s="47">
        <f t="shared" si="238"/>
        <v>0</v>
      </c>
      <c r="VJM225" s="47">
        <f t="shared" si="238"/>
        <v>0</v>
      </c>
      <c r="VJN225" s="47">
        <f t="shared" si="238"/>
        <v>0</v>
      </c>
      <c r="VJO225" s="47">
        <f t="shared" si="238"/>
        <v>0</v>
      </c>
      <c r="VJP225" s="47">
        <f t="shared" si="238"/>
        <v>0</v>
      </c>
      <c r="VJQ225" s="47">
        <f t="shared" si="238"/>
        <v>0</v>
      </c>
      <c r="VJR225" s="47">
        <f t="shared" si="238"/>
        <v>0</v>
      </c>
      <c r="VJS225" s="47">
        <f t="shared" si="238"/>
        <v>0</v>
      </c>
      <c r="VJT225" s="47">
        <f t="shared" si="238"/>
        <v>0</v>
      </c>
      <c r="VJU225" s="47">
        <f t="shared" si="238"/>
        <v>0</v>
      </c>
      <c r="VJV225" s="47">
        <f t="shared" si="238"/>
        <v>0</v>
      </c>
      <c r="VJW225" s="47">
        <f t="shared" si="238"/>
        <v>0</v>
      </c>
      <c r="VJX225" s="47">
        <f t="shared" si="238"/>
        <v>0</v>
      </c>
      <c r="VJY225" s="47">
        <f t="shared" si="238"/>
        <v>0</v>
      </c>
      <c r="VJZ225" s="47">
        <f t="shared" si="238"/>
        <v>0</v>
      </c>
      <c r="VKA225" s="47">
        <f t="shared" si="238"/>
        <v>0</v>
      </c>
      <c r="VKB225" s="47">
        <f t="shared" si="238"/>
        <v>0</v>
      </c>
      <c r="VKC225" s="47">
        <f t="shared" si="238"/>
        <v>0</v>
      </c>
      <c r="VKD225" s="47">
        <f t="shared" si="238"/>
        <v>0</v>
      </c>
      <c r="VKE225" s="47">
        <f t="shared" si="238"/>
        <v>0</v>
      </c>
      <c r="VKF225" s="47">
        <f t="shared" si="238"/>
        <v>0</v>
      </c>
      <c r="VKG225" s="47">
        <f t="shared" si="238"/>
        <v>0</v>
      </c>
      <c r="VKH225" s="47">
        <f t="shared" si="238"/>
        <v>0</v>
      </c>
      <c r="VKI225" s="47">
        <f t="shared" si="238"/>
        <v>0</v>
      </c>
      <c r="VKJ225" s="47">
        <f t="shared" si="238"/>
        <v>0</v>
      </c>
      <c r="VKK225" s="47">
        <f t="shared" si="238"/>
        <v>0</v>
      </c>
      <c r="VKL225" s="47">
        <f t="shared" si="238"/>
        <v>0</v>
      </c>
      <c r="VKM225" s="47">
        <f t="shared" si="238"/>
        <v>0</v>
      </c>
      <c r="VKN225" s="47">
        <f t="shared" si="238"/>
        <v>0</v>
      </c>
      <c r="VKO225" s="47">
        <f t="shared" ref="VKO225:VMZ225" si="239">SUM(VKO220:VKO224)</f>
        <v>0</v>
      </c>
      <c r="VKP225" s="47">
        <f t="shared" si="239"/>
        <v>0</v>
      </c>
      <c r="VKQ225" s="47">
        <f t="shared" si="239"/>
        <v>0</v>
      </c>
      <c r="VKR225" s="47">
        <f t="shared" si="239"/>
        <v>0</v>
      </c>
      <c r="VKS225" s="47">
        <f t="shared" si="239"/>
        <v>0</v>
      </c>
      <c r="VKT225" s="47">
        <f t="shared" si="239"/>
        <v>0</v>
      </c>
      <c r="VKU225" s="47">
        <f t="shared" si="239"/>
        <v>0</v>
      </c>
      <c r="VKV225" s="47">
        <f t="shared" si="239"/>
        <v>0</v>
      </c>
      <c r="VKW225" s="47">
        <f t="shared" si="239"/>
        <v>0</v>
      </c>
      <c r="VKX225" s="47">
        <f t="shared" si="239"/>
        <v>0</v>
      </c>
      <c r="VKY225" s="47">
        <f t="shared" si="239"/>
        <v>0</v>
      </c>
      <c r="VKZ225" s="47">
        <f t="shared" si="239"/>
        <v>0</v>
      </c>
      <c r="VLA225" s="47">
        <f t="shared" si="239"/>
        <v>0</v>
      </c>
      <c r="VLB225" s="47">
        <f t="shared" si="239"/>
        <v>0</v>
      </c>
      <c r="VLC225" s="47">
        <f t="shared" si="239"/>
        <v>0</v>
      </c>
      <c r="VLD225" s="47">
        <f t="shared" si="239"/>
        <v>0</v>
      </c>
      <c r="VLE225" s="47">
        <f t="shared" si="239"/>
        <v>0</v>
      </c>
      <c r="VLF225" s="47">
        <f t="shared" si="239"/>
        <v>0</v>
      </c>
      <c r="VLG225" s="47">
        <f t="shared" si="239"/>
        <v>0</v>
      </c>
      <c r="VLH225" s="47">
        <f t="shared" si="239"/>
        <v>0</v>
      </c>
      <c r="VLI225" s="47">
        <f t="shared" si="239"/>
        <v>0</v>
      </c>
      <c r="VLJ225" s="47">
        <f t="shared" si="239"/>
        <v>0</v>
      </c>
      <c r="VLK225" s="47">
        <f t="shared" si="239"/>
        <v>0</v>
      </c>
      <c r="VLL225" s="47">
        <f t="shared" si="239"/>
        <v>0</v>
      </c>
      <c r="VLM225" s="47">
        <f t="shared" si="239"/>
        <v>0</v>
      </c>
      <c r="VLN225" s="47">
        <f t="shared" si="239"/>
        <v>0</v>
      </c>
      <c r="VLO225" s="47">
        <f t="shared" si="239"/>
        <v>0</v>
      </c>
      <c r="VLP225" s="47">
        <f t="shared" si="239"/>
        <v>0</v>
      </c>
      <c r="VLQ225" s="47">
        <f t="shared" si="239"/>
        <v>0</v>
      </c>
      <c r="VLR225" s="47">
        <f t="shared" si="239"/>
        <v>0</v>
      </c>
      <c r="VLS225" s="47">
        <f t="shared" si="239"/>
        <v>0</v>
      </c>
      <c r="VLT225" s="47">
        <f t="shared" si="239"/>
        <v>0</v>
      </c>
      <c r="VLU225" s="47">
        <f t="shared" si="239"/>
        <v>0</v>
      </c>
      <c r="VLV225" s="47">
        <f t="shared" si="239"/>
        <v>0</v>
      </c>
      <c r="VLW225" s="47">
        <f t="shared" si="239"/>
        <v>0</v>
      </c>
      <c r="VLX225" s="47">
        <f t="shared" si="239"/>
        <v>0</v>
      </c>
      <c r="VLY225" s="47">
        <f t="shared" si="239"/>
        <v>0</v>
      </c>
      <c r="VLZ225" s="47">
        <f t="shared" si="239"/>
        <v>0</v>
      </c>
      <c r="VMA225" s="47">
        <f t="shared" si="239"/>
        <v>0</v>
      </c>
      <c r="VMB225" s="47">
        <f t="shared" si="239"/>
        <v>0</v>
      </c>
      <c r="VMC225" s="47">
        <f t="shared" si="239"/>
        <v>0</v>
      </c>
      <c r="VMD225" s="47">
        <f t="shared" si="239"/>
        <v>0</v>
      </c>
      <c r="VME225" s="47">
        <f t="shared" si="239"/>
        <v>0</v>
      </c>
      <c r="VMF225" s="47">
        <f t="shared" si="239"/>
        <v>0</v>
      </c>
      <c r="VMG225" s="47">
        <f t="shared" si="239"/>
        <v>0</v>
      </c>
      <c r="VMH225" s="47">
        <f t="shared" si="239"/>
        <v>0</v>
      </c>
      <c r="VMI225" s="47">
        <f t="shared" si="239"/>
        <v>0</v>
      </c>
      <c r="VMJ225" s="47">
        <f t="shared" si="239"/>
        <v>0</v>
      </c>
      <c r="VMK225" s="47">
        <f t="shared" si="239"/>
        <v>0</v>
      </c>
      <c r="VML225" s="47">
        <f t="shared" si="239"/>
        <v>0</v>
      </c>
      <c r="VMM225" s="47">
        <f t="shared" si="239"/>
        <v>0</v>
      </c>
      <c r="VMN225" s="47">
        <f t="shared" si="239"/>
        <v>0</v>
      </c>
      <c r="VMO225" s="47">
        <f t="shared" si="239"/>
        <v>0</v>
      </c>
      <c r="VMP225" s="47">
        <f t="shared" si="239"/>
        <v>0</v>
      </c>
      <c r="VMQ225" s="47">
        <f t="shared" si="239"/>
        <v>0</v>
      </c>
      <c r="VMR225" s="47">
        <f t="shared" si="239"/>
        <v>0</v>
      </c>
      <c r="VMS225" s="47">
        <f t="shared" si="239"/>
        <v>0</v>
      </c>
      <c r="VMT225" s="47">
        <f t="shared" si="239"/>
        <v>0</v>
      </c>
      <c r="VMU225" s="47">
        <f t="shared" si="239"/>
        <v>0</v>
      </c>
      <c r="VMV225" s="47">
        <f t="shared" si="239"/>
        <v>0</v>
      </c>
      <c r="VMW225" s="47">
        <f t="shared" si="239"/>
        <v>0</v>
      </c>
      <c r="VMX225" s="47">
        <f t="shared" si="239"/>
        <v>0</v>
      </c>
      <c r="VMY225" s="47">
        <f t="shared" si="239"/>
        <v>0</v>
      </c>
      <c r="VMZ225" s="47">
        <f t="shared" si="239"/>
        <v>0</v>
      </c>
      <c r="VNA225" s="47">
        <f t="shared" ref="VNA225:VPL225" si="240">SUM(VNA220:VNA224)</f>
        <v>0</v>
      </c>
      <c r="VNB225" s="47">
        <f t="shared" si="240"/>
        <v>0</v>
      </c>
      <c r="VNC225" s="47">
        <f t="shared" si="240"/>
        <v>0</v>
      </c>
      <c r="VND225" s="47">
        <f t="shared" si="240"/>
        <v>0</v>
      </c>
      <c r="VNE225" s="47">
        <f t="shared" si="240"/>
        <v>0</v>
      </c>
      <c r="VNF225" s="47">
        <f t="shared" si="240"/>
        <v>0</v>
      </c>
      <c r="VNG225" s="47">
        <f t="shared" si="240"/>
        <v>0</v>
      </c>
      <c r="VNH225" s="47">
        <f t="shared" si="240"/>
        <v>0</v>
      </c>
      <c r="VNI225" s="47">
        <f t="shared" si="240"/>
        <v>0</v>
      </c>
      <c r="VNJ225" s="47">
        <f t="shared" si="240"/>
        <v>0</v>
      </c>
      <c r="VNK225" s="47">
        <f t="shared" si="240"/>
        <v>0</v>
      </c>
      <c r="VNL225" s="47">
        <f t="shared" si="240"/>
        <v>0</v>
      </c>
      <c r="VNM225" s="47">
        <f t="shared" si="240"/>
        <v>0</v>
      </c>
      <c r="VNN225" s="47">
        <f t="shared" si="240"/>
        <v>0</v>
      </c>
      <c r="VNO225" s="47">
        <f t="shared" si="240"/>
        <v>0</v>
      </c>
      <c r="VNP225" s="47">
        <f t="shared" si="240"/>
        <v>0</v>
      </c>
      <c r="VNQ225" s="47">
        <f t="shared" si="240"/>
        <v>0</v>
      </c>
      <c r="VNR225" s="47">
        <f t="shared" si="240"/>
        <v>0</v>
      </c>
      <c r="VNS225" s="47">
        <f t="shared" si="240"/>
        <v>0</v>
      </c>
      <c r="VNT225" s="47">
        <f t="shared" si="240"/>
        <v>0</v>
      </c>
      <c r="VNU225" s="47">
        <f t="shared" si="240"/>
        <v>0</v>
      </c>
      <c r="VNV225" s="47">
        <f t="shared" si="240"/>
        <v>0</v>
      </c>
      <c r="VNW225" s="47">
        <f t="shared" si="240"/>
        <v>0</v>
      </c>
      <c r="VNX225" s="47">
        <f t="shared" si="240"/>
        <v>0</v>
      </c>
      <c r="VNY225" s="47">
        <f t="shared" si="240"/>
        <v>0</v>
      </c>
      <c r="VNZ225" s="47">
        <f t="shared" si="240"/>
        <v>0</v>
      </c>
      <c r="VOA225" s="47">
        <f t="shared" si="240"/>
        <v>0</v>
      </c>
      <c r="VOB225" s="47">
        <f t="shared" si="240"/>
        <v>0</v>
      </c>
      <c r="VOC225" s="47">
        <f t="shared" si="240"/>
        <v>0</v>
      </c>
      <c r="VOD225" s="47">
        <f t="shared" si="240"/>
        <v>0</v>
      </c>
      <c r="VOE225" s="47">
        <f t="shared" si="240"/>
        <v>0</v>
      </c>
      <c r="VOF225" s="47">
        <f t="shared" si="240"/>
        <v>0</v>
      </c>
      <c r="VOG225" s="47">
        <f t="shared" si="240"/>
        <v>0</v>
      </c>
      <c r="VOH225" s="47">
        <f t="shared" si="240"/>
        <v>0</v>
      </c>
      <c r="VOI225" s="47">
        <f t="shared" si="240"/>
        <v>0</v>
      </c>
      <c r="VOJ225" s="47">
        <f t="shared" si="240"/>
        <v>0</v>
      </c>
      <c r="VOK225" s="47">
        <f t="shared" si="240"/>
        <v>0</v>
      </c>
      <c r="VOL225" s="47">
        <f t="shared" si="240"/>
        <v>0</v>
      </c>
      <c r="VOM225" s="47">
        <f t="shared" si="240"/>
        <v>0</v>
      </c>
      <c r="VON225" s="47">
        <f t="shared" si="240"/>
        <v>0</v>
      </c>
      <c r="VOO225" s="47">
        <f t="shared" si="240"/>
        <v>0</v>
      </c>
      <c r="VOP225" s="47">
        <f t="shared" si="240"/>
        <v>0</v>
      </c>
      <c r="VOQ225" s="47">
        <f t="shared" si="240"/>
        <v>0</v>
      </c>
      <c r="VOR225" s="47">
        <f t="shared" si="240"/>
        <v>0</v>
      </c>
      <c r="VOS225" s="47">
        <f t="shared" si="240"/>
        <v>0</v>
      </c>
      <c r="VOT225" s="47">
        <f t="shared" si="240"/>
        <v>0</v>
      </c>
      <c r="VOU225" s="47">
        <f t="shared" si="240"/>
        <v>0</v>
      </c>
      <c r="VOV225" s="47">
        <f t="shared" si="240"/>
        <v>0</v>
      </c>
      <c r="VOW225" s="47">
        <f t="shared" si="240"/>
        <v>0</v>
      </c>
      <c r="VOX225" s="47">
        <f t="shared" si="240"/>
        <v>0</v>
      </c>
      <c r="VOY225" s="47">
        <f t="shared" si="240"/>
        <v>0</v>
      </c>
      <c r="VOZ225" s="47">
        <f t="shared" si="240"/>
        <v>0</v>
      </c>
      <c r="VPA225" s="47">
        <f t="shared" si="240"/>
        <v>0</v>
      </c>
      <c r="VPB225" s="47">
        <f t="shared" si="240"/>
        <v>0</v>
      </c>
      <c r="VPC225" s="47">
        <f t="shared" si="240"/>
        <v>0</v>
      </c>
      <c r="VPD225" s="47">
        <f t="shared" si="240"/>
        <v>0</v>
      </c>
      <c r="VPE225" s="47">
        <f t="shared" si="240"/>
        <v>0</v>
      </c>
      <c r="VPF225" s="47">
        <f t="shared" si="240"/>
        <v>0</v>
      </c>
      <c r="VPG225" s="47">
        <f t="shared" si="240"/>
        <v>0</v>
      </c>
      <c r="VPH225" s="47">
        <f t="shared" si="240"/>
        <v>0</v>
      </c>
      <c r="VPI225" s="47">
        <f t="shared" si="240"/>
        <v>0</v>
      </c>
      <c r="VPJ225" s="47">
        <f t="shared" si="240"/>
        <v>0</v>
      </c>
      <c r="VPK225" s="47">
        <f t="shared" si="240"/>
        <v>0</v>
      </c>
      <c r="VPL225" s="47">
        <f t="shared" si="240"/>
        <v>0</v>
      </c>
      <c r="VPM225" s="47">
        <f t="shared" ref="VPM225:VRX225" si="241">SUM(VPM220:VPM224)</f>
        <v>0</v>
      </c>
      <c r="VPN225" s="47">
        <f t="shared" si="241"/>
        <v>0</v>
      </c>
      <c r="VPO225" s="47">
        <f t="shared" si="241"/>
        <v>0</v>
      </c>
      <c r="VPP225" s="47">
        <f t="shared" si="241"/>
        <v>0</v>
      </c>
      <c r="VPQ225" s="47">
        <f t="shared" si="241"/>
        <v>0</v>
      </c>
      <c r="VPR225" s="47">
        <f t="shared" si="241"/>
        <v>0</v>
      </c>
      <c r="VPS225" s="47">
        <f t="shared" si="241"/>
        <v>0</v>
      </c>
      <c r="VPT225" s="47">
        <f t="shared" si="241"/>
        <v>0</v>
      </c>
      <c r="VPU225" s="47">
        <f t="shared" si="241"/>
        <v>0</v>
      </c>
      <c r="VPV225" s="47">
        <f t="shared" si="241"/>
        <v>0</v>
      </c>
      <c r="VPW225" s="47">
        <f t="shared" si="241"/>
        <v>0</v>
      </c>
      <c r="VPX225" s="47">
        <f t="shared" si="241"/>
        <v>0</v>
      </c>
      <c r="VPY225" s="47">
        <f t="shared" si="241"/>
        <v>0</v>
      </c>
      <c r="VPZ225" s="47">
        <f t="shared" si="241"/>
        <v>0</v>
      </c>
      <c r="VQA225" s="47">
        <f t="shared" si="241"/>
        <v>0</v>
      </c>
      <c r="VQB225" s="47">
        <f t="shared" si="241"/>
        <v>0</v>
      </c>
      <c r="VQC225" s="47">
        <f t="shared" si="241"/>
        <v>0</v>
      </c>
      <c r="VQD225" s="47">
        <f t="shared" si="241"/>
        <v>0</v>
      </c>
      <c r="VQE225" s="47">
        <f t="shared" si="241"/>
        <v>0</v>
      </c>
      <c r="VQF225" s="47">
        <f t="shared" si="241"/>
        <v>0</v>
      </c>
      <c r="VQG225" s="47">
        <f t="shared" si="241"/>
        <v>0</v>
      </c>
      <c r="VQH225" s="47">
        <f t="shared" si="241"/>
        <v>0</v>
      </c>
      <c r="VQI225" s="47">
        <f t="shared" si="241"/>
        <v>0</v>
      </c>
      <c r="VQJ225" s="47">
        <f t="shared" si="241"/>
        <v>0</v>
      </c>
      <c r="VQK225" s="47">
        <f t="shared" si="241"/>
        <v>0</v>
      </c>
      <c r="VQL225" s="47">
        <f t="shared" si="241"/>
        <v>0</v>
      </c>
      <c r="VQM225" s="47">
        <f t="shared" si="241"/>
        <v>0</v>
      </c>
      <c r="VQN225" s="47">
        <f t="shared" si="241"/>
        <v>0</v>
      </c>
      <c r="VQO225" s="47">
        <f t="shared" si="241"/>
        <v>0</v>
      </c>
      <c r="VQP225" s="47">
        <f t="shared" si="241"/>
        <v>0</v>
      </c>
      <c r="VQQ225" s="47">
        <f t="shared" si="241"/>
        <v>0</v>
      </c>
      <c r="VQR225" s="47">
        <f t="shared" si="241"/>
        <v>0</v>
      </c>
      <c r="VQS225" s="47">
        <f t="shared" si="241"/>
        <v>0</v>
      </c>
      <c r="VQT225" s="47">
        <f t="shared" si="241"/>
        <v>0</v>
      </c>
      <c r="VQU225" s="47">
        <f t="shared" si="241"/>
        <v>0</v>
      </c>
      <c r="VQV225" s="47">
        <f t="shared" si="241"/>
        <v>0</v>
      </c>
      <c r="VQW225" s="47">
        <f t="shared" si="241"/>
        <v>0</v>
      </c>
      <c r="VQX225" s="47">
        <f t="shared" si="241"/>
        <v>0</v>
      </c>
      <c r="VQY225" s="47">
        <f t="shared" si="241"/>
        <v>0</v>
      </c>
      <c r="VQZ225" s="47">
        <f t="shared" si="241"/>
        <v>0</v>
      </c>
      <c r="VRA225" s="47">
        <f t="shared" si="241"/>
        <v>0</v>
      </c>
      <c r="VRB225" s="47">
        <f t="shared" si="241"/>
        <v>0</v>
      </c>
      <c r="VRC225" s="47">
        <f t="shared" si="241"/>
        <v>0</v>
      </c>
      <c r="VRD225" s="47">
        <f t="shared" si="241"/>
        <v>0</v>
      </c>
      <c r="VRE225" s="47">
        <f t="shared" si="241"/>
        <v>0</v>
      </c>
      <c r="VRF225" s="47">
        <f t="shared" si="241"/>
        <v>0</v>
      </c>
      <c r="VRG225" s="47">
        <f t="shared" si="241"/>
        <v>0</v>
      </c>
      <c r="VRH225" s="47">
        <f t="shared" si="241"/>
        <v>0</v>
      </c>
      <c r="VRI225" s="47">
        <f t="shared" si="241"/>
        <v>0</v>
      </c>
      <c r="VRJ225" s="47">
        <f t="shared" si="241"/>
        <v>0</v>
      </c>
      <c r="VRK225" s="47">
        <f t="shared" si="241"/>
        <v>0</v>
      </c>
      <c r="VRL225" s="47">
        <f t="shared" si="241"/>
        <v>0</v>
      </c>
      <c r="VRM225" s="47">
        <f t="shared" si="241"/>
        <v>0</v>
      </c>
      <c r="VRN225" s="47">
        <f t="shared" si="241"/>
        <v>0</v>
      </c>
      <c r="VRO225" s="47">
        <f t="shared" si="241"/>
        <v>0</v>
      </c>
      <c r="VRP225" s="47">
        <f t="shared" si="241"/>
        <v>0</v>
      </c>
      <c r="VRQ225" s="47">
        <f t="shared" si="241"/>
        <v>0</v>
      </c>
      <c r="VRR225" s="47">
        <f t="shared" si="241"/>
        <v>0</v>
      </c>
      <c r="VRS225" s="47">
        <f t="shared" si="241"/>
        <v>0</v>
      </c>
      <c r="VRT225" s="47">
        <f t="shared" si="241"/>
        <v>0</v>
      </c>
      <c r="VRU225" s="47">
        <f t="shared" si="241"/>
        <v>0</v>
      </c>
      <c r="VRV225" s="47">
        <f t="shared" si="241"/>
        <v>0</v>
      </c>
      <c r="VRW225" s="47">
        <f t="shared" si="241"/>
        <v>0</v>
      </c>
      <c r="VRX225" s="47">
        <f t="shared" si="241"/>
        <v>0</v>
      </c>
      <c r="VRY225" s="47">
        <f t="shared" ref="VRY225:VUJ225" si="242">SUM(VRY220:VRY224)</f>
        <v>0</v>
      </c>
      <c r="VRZ225" s="47">
        <f t="shared" si="242"/>
        <v>0</v>
      </c>
      <c r="VSA225" s="47">
        <f t="shared" si="242"/>
        <v>0</v>
      </c>
      <c r="VSB225" s="47">
        <f t="shared" si="242"/>
        <v>0</v>
      </c>
      <c r="VSC225" s="47">
        <f t="shared" si="242"/>
        <v>0</v>
      </c>
      <c r="VSD225" s="47">
        <f t="shared" si="242"/>
        <v>0</v>
      </c>
      <c r="VSE225" s="47">
        <f t="shared" si="242"/>
        <v>0</v>
      </c>
      <c r="VSF225" s="47">
        <f t="shared" si="242"/>
        <v>0</v>
      </c>
      <c r="VSG225" s="47">
        <f t="shared" si="242"/>
        <v>0</v>
      </c>
      <c r="VSH225" s="47">
        <f t="shared" si="242"/>
        <v>0</v>
      </c>
      <c r="VSI225" s="47">
        <f t="shared" si="242"/>
        <v>0</v>
      </c>
      <c r="VSJ225" s="47">
        <f t="shared" si="242"/>
        <v>0</v>
      </c>
      <c r="VSK225" s="47">
        <f t="shared" si="242"/>
        <v>0</v>
      </c>
      <c r="VSL225" s="47">
        <f t="shared" si="242"/>
        <v>0</v>
      </c>
      <c r="VSM225" s="47">
        <f t="shared" si="242"/>
        <v>0</v>
      </c>
      <c r="VSN225" s="47">
        <f t="shared" si="242"/>
        <v>0</v>
      </c>
      <c r="VSO225" s="47">
        <f t="shared" si="242"/>
        <v>0</v>
      </c>
      <c r="VSP225" s="47">
        <f t="shared" si="242"/>
        <v>0</v>
      </c>
      <c r="VSQ225" s="47">
        <f t="shared" si="242"/>
        <v>0</v>
      </c>
      <c r="VSR225" s="47">
        <f t="shared" si="242"/>
        <v>0</v>
      </c>
      <c r="VSS225" s="47">
        <f t="shared" si="242"/>
        <v>0</v>
      </c>
      <c r="VST225" s="47">
        <f t="shared" si="242"/>
        <v>0</v>
      </c>
      <c r="VSU225" s="47">
        <f t="shared" si="242"/>
        <v>0</v>
      </c>
      <c r="VSV225" s="47">
        <f t="shared" si="242"/>
        <v>0</v>
      </c>
      <c r="VSW225" s="47">
        <f t="shared" si="242"/>
        <v>0</v>
      </c>
      <c r="VSX225" s="47">
        <f t="shared" si="242"/>
        <v>0</v>
      </c>
      <c r="VSY225" s="47">
        <f t="shared" si="242"/>
        <v>0</v>
      </c>
      <c r="VSZ225" s="47">
        <f t="shared" si="242"/>
        <v>0</v>
      </c>
      <c r="VTA225" s="47">
        <f t="shared" si="242"/>
        <v>0</v>
      </c>
      <c r="VTB225" s="47">
        <f t="shared" si="242"/>
        <v>0</v>
      </c>
      <c r="VTC225" s="47">
        <f t="shared" si="242"/>
        <v>0</v>
      </c>
      <c r="VTD225" s="47">
        <f t="shared" si="242"/>
        <v>0</v>
      </c>
      <c r="VTE225" s="47">
        <f t="shared" si="242"/>
        <v>0</v>
      </c>
      <c r="VTF225" s="47">
        <f t="shared" si="242"/>
        <v>0</v>
      </c>
      <c r="VTG225" s="47">
        <f t="shared" si="242"/>
        <v>0</v>
      </c>
      <c r="VTH225" s="47">
        <f t="shared" si="242"/>
        <v>0</v>
      </c>
      <c r="VTI225" s="47">
        <f t="shared" si="242"/>
        <v>0</v>
      </c>
      <c r="VTJ225" s="47">
        <f t="shared" si="242"/>
        <v>0</v>
      </c>
      <c r="VTK225" s="47">
        <f t="shared" si="242"/>
        <v>0</v>
      </c>
      <c r="VTL225" s="47">
        <f t="shared" si="242"/>
        <v>0</v>
      </c>
      <c r="VTM225" s="47">
        <f t="shared" si="242"/>
        <v>0</v>
      </c>
      <c r="VTN225" s="47">
        <f t="shared" si="242"/>
        <v>0</v>
      </c>
      <c r="VTO225" s="47">
        <f t="shared" si="242"/>
        <v>0</v>
      </c>
      <c r="VTP225" s="47">
        <f t="shared" si="242"/>
        <v>0</v>
      </c>
      <c r="VTQ225" s="47">
        <f t="shared" si="242"/>
        <v>0</v>
      </c>
      <c r="VTR225" s="47">
        <f t="shared" si="242"/>
        <v>0</v>
      </c>
      <c r="VTS225" s="47">
        <f t="shared" si="242"/>
        <v>0</v>
      </c>
      <c r="VTT225" s="47">
        <f t="shared" si="242"/>
        <v>0</v>
      </c>
      <c r="VTU225" s="47">
        <f t="shared" si="242"/>
        <v>0</v>
      </c>
      <c r="VTV225" s="47">
        <f t="shared" si="242"/>
        <v>0</v>
      </c>
      <c r="VTW225" s="47">
        <f t="shared" si="242"/>
        <v>0</v>
      </c>
      <c r="VTX225" s="47">
        <f t="shared" si="242"/>
        <v>0</v>
      </c>
      <c r="VTY225" s="47">
        <f t="shared" si="242"/>
        <v>0</v>
      </c>
      <c r="VTZ225" s="47">
        <f t="shared" si="242"/>
        <v>0</v>
      </c>
      <c r="VUA225" s="47">
        <f t="shared" si="242"/>
        <v>0</v>
      </c>
      <c r="VUB225" s="47">
        <f t="shared" si="242"/>
        <v>0</v>
      </c>
      <c r="VUC225" s="47">
        <f t="shared" si="242"/>
        <v>0</v>
      </c>
      <c r="VUD225" s="47">
        <f t="shared" si="242"/>
        <v>0</v>
      </c>
      <c r="VUE225" s="47">
        <f t="shared" si="242"/>
        <v>0</v>
      </c>
      <c r="VUF225" s="47">
        <f t="shared" si="242"/>
        <v>0</v>
      </c>
      <c r="VUG225" s="47">
        <f t="shared" si="242"/>
        <v>0</v>
      </c>
      <c r="VUH225" s="47">
        <f t="shared" si="242"/>
        <v>0</v>
      </c>
      <c r="VUI225" s="47">
        <f t="shared" si="242"/>
        <v>0</v>
      </c>
      <c r="VUJ225" s="47">
        <f t="shared" si="242"/>
        <v>0</v>
      </c>
      <c r="VUK225" s="47">
        <f t="shared" ref="VUK225:VWV225" si="243">SUM(VUK220:VUK224)</f>
        <v>0</v>
      </c>
      <c r="VUL225" s="47">
        <f t="shared" si="243"/>
        <v>0</v>
      </c>
      <c r="VUM225" s="47">
        <f t="shared" si="243"/>
        <v>0</v>
      </c>
      <c r="VUN225" s="47">
        <f t="shared" si="243"/>
        <v>0</v>
      </c>
      <c r="VUO225" s="47">
        <f t="shared" si="243"/>
        <v>0</v>
      </c>
      <c r="VUP225" s="47">
        <f t="shared" si="243"/>
        <v>0</v>
      </c>
      <c r="VUQ225" s="47">
        <f t="shared" si="243"/>
        <v>0</v>
      </c>
      <c r="VUR225" s="47">
        <f t="shared" si="243"/>
        <v>0</v>
      </c>
      <c r="VUS225" s="47">
        <f t="shared" si="243"/>
        <v>0</v>
      </c>
      <c r="VUT225" s="47">
        <f t="shared" si="243"/>
        <v>0</v>
      </c>
      <c r="VUU225" s="47">
        <f t="shared" si="243"/>
        <v>0</v>
      </c>
      <c r="VUV225" s="47">
        <f t="shared" si="243"/>
        <v>0</v>
      </c>
      <c r="VUW225" s="47">
        <f t="shared" si="243"/>
        <v>0</v>
      </c>
      <c r="VUX225" s="47">
        <f t="shared" si="243"/>
        <v>0</v>
      </c>
      <c r="VUY225" s="47">
        <f t="shared" si="243"/>
        <v>0</v>
      </c>
      <c r="VUZ225" s="47">
        <f t="shared" si="243"/>
        <v>0</v>
      </c>
      <c r="VVA225" s="47">
        <f t="shared" si="243"/>
        <v>0</v>
      </c>
      <c r="VVB225" s="47">
        <f t="shared" si="243"/>
        <v>0</v>
      </c>
      <c r="VVC225" s="47">
        <f t="shared" si="243"/>
        <v>0</v>
      </c>
      <c r="VVD225" s="47">
        <f t="shared" si="243"/>
        <v>0</v>
      </c>
      <c r="VVE225" s="47">
        <f t="shared" si="243"/>
        <v>0</v>
      </c>
      <c r="VVF225" s="47">
        <f t="shared" si="243"/>
        <v>0</v>
      </c>
      <c r="VVG225" s="47">
        <f t="shared" si="243"/>
        <v>0</v>
      </c>
      <c r="VVH225" s="47">
        <f t="shared" si="243"/>
        <v>0</v>
      </c>
      <c r="VVI225" s="47">
        <f t="shared" si="243"/>
        <v>0</v>
      </c>
      <c r="VVJ225" s="47">
        <f t="shared" si="243"/>
        <v>0</v>
      </c>
      <c r="VVK225" s="47">
        <f t="shared" si="243"/>
        <v>0</v>
      </c>
      <c r="VVL225" s="47">
        <f t="shared" si="243"/>
        <v>0</v>
      </c>
      <c r="VVM225" s="47">
        <f t="shared" si="243"/>
        <v>0</v>
      </c>
      <c r="VVN225" s="47">
        <f t="shared" si="243"/>
        <v>0</v>
      </c>
      <c r="VVO225" s="47">
        <f t="shared" si="243"/>
        <v>0</v>
      </c>
      <c r="VVP225" s="47">
        <f t="shared" si="243"/>
        <v>0</v>
      </c>
      <c r="VVQ225" s="47">
        <f t="shared" si="243"/>
        <v>0</v>
      </c>
      <c r="VVR225" s="47">
        <f t="shared" si="243"/>
        <v>0</v>
      </c>
      <c r="VVS225" s="47">
        <f t="shared" si="243"/>
        <v>0</v>
      </c>
      <c r="VVT225" s="47">
        <f t="shared" si="243"/>
        <v>0</v>
      </c>
      <c r="VVU225" s="47">
        <f t="shared" si="243"/>
        <v>0</v>
      </c>
      <c r="VVV225" s="47">
        <f t="shared" si="243"/>
        <v>0</v>
      </c>
      <c r="VVW225" s="47">
        <f t="shared" si="243"/>
        <v>0</v>
      </c>
      <c r="VVX225" s="47">
        <f t="shared" si="243"/>
        <v>0</v>
      </c>
      <c r="VVY225" s="47">
        <f t="shared" si="243"/>
        <v>0</v>
      </c>
      <c r="VVZ225" s="47">
        <f t="shared" si="243"/>
        <v>0</v>
      </c>
      <c r="VWA225" s="47">
        <f t="shared" si="243"/>
        <v>0</v>
      </c>
      <c r="VWB225" s="47">
        <f t="shared" si="243"/>
        <v>0</v>
      </c>
      <c r="VWC225" s="47">
        <f t="shared" si="243"/>
        <v>0</v>
      </c>
      <c r="VWD225" s="47">
        <f t="shared" si="243"/>
        <v>0</v>
      </c>
      <c r="VWE225" s="47">
        <f t="shared" si="243"/>
        <v>0</v>
      </c>
      <c r="VWF225" s="47">
        <f t="shared" si="243"/>
        <v>0</v>
      </c>
      <c r="VWG225" s="47">
        <f t="shared" si="243"/>
        <v>0</v>
      </c>
      <c r="VWH225" s="47">
        <f t="shared" si="243"/>
        <v>0</v>
      </c>
      <c r="VWI225" s="47">
        <f t="shared" si="243"/>
        <v>0</v>
      </c>
      <c r="VWJ225" s="47">
        <f t="shared" si="243"/>
        <v>0</v>
      </c>
      <c r="VWK225" s="47">
        <f t="shared" si="243"/>
        <v>0</v>
      </c>
      <c r="VWL225" s="47">
        <f t="shared" si="243"/>
        <v>0</v>
      </c>
      <c r="VWM225" s="47">
        <f t="shared" si="243"/>
        <v>0</v>
      </c>
      <c r="VWN225" s="47">
        <f t="shared" si="243"/>
        <v>0</v>
      </c>
      <c r="VWO225" s="47">
        <f t="shared" si="243"/>
        <v>0</v>
      </c>
      <c r="VWP225" s="47">
        <f t="shared" si="243"/>
        <v>0</v>
      </c>
      <c r="VWQ225" s="47">
        <f t="shared" si="243"/>
        <v>0</v>
      </c>
      <c r="VWR225" s="47">
        <f t="shared" si="243"/>
        <v>0</v>
      </c>
      <c r="VWS225" s="47">
        <f t="shared" si="243"/>
        <v>0</v>
      </c>
      <c r="VWT225" s="47">
        <f t="shared" si="243"/>
        <v>0</v>
      </c>
      <c r="VWU225" s="47">
        <f t="shared" si="243"/>
        <v>0</v>
      </c>
      <c r="VWV225" s="47">
        <f t="shared" si="243"/>
        <v>0</v>
      </c>
      <c r="VWW225" s="47">
        <f t="shared" ref="VWW225:VZH225" si="244">SUM(VWW220:VWW224)</f>
        <v>0</v>
      </c>
      <c r="VWX225" s="47">
        <f t="shared" si="244"/>
        <v>0</v>
      </c>
      <c r="VWY225" s="47">
        <f t="shared" si="244"/>
        <v>0</v>
      </c>
      <c r="VWZ225" s="47">
        <f t="shared" si="244"/>
        <v>0</v>
      </c>
      <c r="VXA225" s="47">
        <f t="shared" si="244"/>
        <v>0</v>
      </c>
      <c r="VXB225" s="47">
        <f t="shared" si="244"/>
        <v>0</v>
      </c>
      <c r="VXC225" s="47">
        <f t="shared" si="244"/>
        <v>0</v>
      </c>
      <c r="VXD225" s="47">
        <f t="shared" si="244"/>
        <v>0</v>
      </c>
      <c r="VXE225" s="47">
        <f t="shared" si="244"/>
        <v>0</v>
      </c>
      <c r="VXF225" s="47">
        <f t="shared" si="244"/>
        <v>0</v>
      </c>
      <c r="VXG225" s="47">
        <f t="shared" si="244"/>
        <v>0</v>
      </c>
      <c r="VXH225" s="47">
        <f t="shared" si="244"/>
        <v>0</v>
      </c>
      <c r="VXI225" s="47">
        <f t="shared" si="244"/>
        <v>0</v>
      </c>
      <c r="VXJ225" s="47">
        <f t="shared" si="244"/>
        <v>0</v>
      </c>
      <c r="VXK225" s="47">
        <f t="shared" si="244"/>
        <v>0</v>
      </c>
      <c r="VXL225" s="47">
        <f t="shared" si="244"/>
        <v>0</v>
      </c>
      <c r="VXM225" s="47">
        <f t="shared" si="244"/>
        <v>0</v>
      </c>
      <c r="VXN225" s="47">
        <f t="shared" si="244"/>
        <v>0</v>
      </c>
      <c r="VXO225" s="47">
        <f t="shared" si="244"/>
        <v>0</v>
      </c>
      <c r="VXP225" s="47">
        <f t="shared" si="244"/>
        <v>0</v>
      </c>
      <c r="VXQ225" s="47">
        <f t="shared" si="244"/>
        <v>0</v>
      </c>
      <c r="VXR225" s="47">
        <f t="shared" si="244"/>
        <v>0</v>
      </c>
      <c r="VXS225" s="47">
        <f t="shared" si="244"/>
        <v>0</v>
      </c>
      <c r="VXT225" s="47">
        <f t="shared" si="244"/>
        <v>0</v>
      </c>
      <c r="VXU225" s="47">
        <f t="shared" si="244"/>
        <v>0</v>
      </c>
      <c r="VXV225" s="47">
        <f t="shared" si="244"/>
        <v>0</v>
      </c>
      <c r="VXW225" s="47">
        <f t="shared" si="244"/>
        <v>0</v>
      </c>
      <c r="VXX225" s="47">
        <f t="shared" si="244"/>
        <v>0</v>
      </c>
      <c r="VXY225" s="47">
        <f t="shared" si="244"/>
        <v>0</v>
      </c>
      <c r="VXZ225" s="47">
        <f t="shared" si="244"/>
        <v>0</v>
      </c>
      <c r="VYA225" s="47">
        <f t="shared" si="244"/>
        <v>0</v>
      </c>
      <c r="VYB225" s="47">
        <f t="shared" si="244"/>
        <v>0</v>
      </c>
      <c r="VYC225" s="47">
        <f t="shared" si="244"/>
        <v>0</v>
      </c>
      <c r="VYD225" s="47">
        <f t="shared" si="244"/>
        <v>0</v>
      </c>
      <c r="VYE225" s="47">
        <f t="shared" si="244"/>
        <v>0</v>
      </c>
      <c r="VYF225" s="47">
        <f t="shared" si="244"/>
        <v>0</v>
      </c>
      <c r="VYG225" s="47">
        <f t="shared" si="244"/>
        <v>0</v>
      </c>
      <c r="VYH225" s="47">
        <f t="shared" si="244"/>
        <v>0</v>
      </c>
      <c r="VYI225" s="47">
        <f t="shared" si="244"/>
        <v>0</v>
      </c>
      <c r="VYJ225" s="47">
        <f t="shared" si="244"/>
        <v>0</v>
      </c>
      <c r="VYK225" s="47">
        <f t="shared" si="244"/>
        <v>0</v>
      </c>
      <c r="VYL225" s="47">
        <f t="shared" si="244"/>
        <v>0</v>
      </c>
      <c r="VYM225" s="47">
        <f t="shared" si="244"/>
        <v>0</v>
      </c>
      <c r="VYN225" s="47">
        <f t="shared" si="244"/>
        <v>0</v>
      </c>
      <c r="VYO225" s="47">
        <f t="shared" si="244"/>
        <v>0</v>
      </c>
      <c r="VYP225" s="47">
        <f t="shared" si="244"/>
        <v>0</v>
      </c>
      <c r="VYQ225" s="47">
        <f t="shared" si="244"/>
        <v>0</v>
      </c>
      <c r="VYR225" s="47">
        <f t="shared" si="244"/>
        <v>0</v>
      </c>
      <c r="VYS225" s="47">
        <f t="shared" si="244"/>
        <v>0</v>
      </c>
      <c r="VYT225" s="47">
        <f t="shared" si="244"/>
        <v>0</v>
      </c>
      <c r="VYU225" s="47">
        <f t="shared" si="244"/>
        <v>0</v>
      </c>
      <c r="VYV225" s="47">
        <f t="shared" si="244"/>
        <v>0</v>
      </c>
      <c r="VYW225" s="47">
        <f t="shared" si="244"/>
        <v>0</v>
      </c>
      <c r="VYX225" s="47">
        <f t="shared" si="244"/>
        <v>0</v>
      </c>
      <c r="VYY225" s="47">
        <f t="shared" si="244"/>
        <v>0</v>
      </c>
      <c r="VYZ225" s="47">
        <f t="shared" si="244"/>
        <v>0</v>
      </c>
      <c r="VZA225" s="47">
        <f t="shared" si="244"/>
        <v>0</v>
      </c>
      <c r="VZB225" s="47">
        <f t="shared" si="244"/>
        <v>0</v>
      </c>
      <c r="VZC225" s="47">
        <f t="shared" si="244"/>
        <v>0</v>
      </c>
      <c r="VZD225" s="47">
        <f t="shared" si="244"/>
        <v>0</v>
      </c>
      <c r="VZE225" s="47">
        <f t="shared" si="244"/>
        <v>0</v>
      </c>
      <c r="VZF225" s="47">
        <f t="shared" si="244"/>
        <v>0</v>
      </c>
      <c r="VZG225" s="47">
        <f t="shared" si="244"/>
        <v>0</v>
      </c>
      <c r="VZH225" s="47">
        <f t="shared" si="244"/>
        <v>0</v>
      </c>
      <c r="VZI225" s="47">
        <f t="shared" ref="VZI225:WBT225" si="245">SUM(VZI220:VZI224)</f>
        <v>0</v>
      </c>
      <c r="VZJ225" s="47">
        <f t="shared" si="245"/>
        <v>0</v>
      </c>
      <c r="VZK225" s="47">
        <f t="shared" si="245"/>
        <v>0</v>
      </c>
      <c r="VZL225" s="47">
        <f t="shared" si="245"/>
        <v>0</v>
      </c>
      <c r="VZM225" s="47">
        <f t="shared" si="245"/>
        <v>0</v>
      </c>
      <c r="VZN225" s="47">
        <f t="shared" si="245"/>
        <v>0</v>
      </c>
      <c r="VZO225" s="47">
        <f t="shared" si="245"/>
        <v>0</v>
      </c>
      <c r="VZP225" s="47">
        <f t="shared" si="245"/>
        <v>0</v>
      </c>
      <c r="VZQ225" s="47">
        <f t="shared" si="245"/>
        <v>0</v>
      </c>
      <c r="VZR225" s="47">
        <f t="shared" si="245"/>
        <v>0</v>
      </c>
      <c r="VZS225" s="47">
        <f t="shared" si="245"/>
        <v>0</v>
      </c>
      <c r="VZT225" s="47">
        <f t="shared" si="245"/>
        <v>0</v>
      </c>
      <c r="VZU225" s="47">
        <f t="shared" si="245"/>
        <v>0</v>
      </c>
      <c r="VZV225" s="47">
        <f t="shared" si="245"/>
        <v>0</v>
      </c>
      <c r="VZW225" s="47">
        <f t="shared" si="245"/>
        <v>0</v>
      </c>
      <c r="VZX225" s="47">
        <f t="shared" si="245"/>
        <v>0</v>
      </c>
      <c r="VZY225" s="47">
        <f t="shared" si="245"/>
        <v>0</v>
      </c>
      <c r="VZZ225" s="47">
        <f t="shared" si="245"/>
        <v>0</v>
      </c>
      <c r="WAA225" s="47">
        <f t="shared" si="245"/>
        <v>0</v>
      </c>
      <c r="WAB225" s="47">
        <f t="shared" si="245"/>
        <v>0</v>
      </c>
      <c r="WAC225" s="47">
        <f t="shared" si="245"/>
        <v>0</v>
      </c>
      <c r="WAD225" s="47">
        <f t="shared" si="245"/>
        <v>0</v>
      </c>
      <c r="WAE225" s="47">
        <f t="shared" si="245"/>
        <v>0</v>
      </c>
      <c r="WAF225" s="47">
        <f t="shared" si="245"/>
        <v>0</v>
      </c>
      <c r="WAG225" s="47">
        <f t="shared" si="245"/>
        <v>0</v>
      </c>
      <c r="WAH225" s="47">
        <f t="shared" si="245"/>
        <v>0</v>
      </c>
      <c r="WAI225" s="47">
        <f t="shared" si="245"/>
        <v>0</v>
      </c>
      <c r="WAJ225" s="47">
        <f t="shared" si="245"/>
        <v>0</v>
      </c>
      <c r="WAK225" s="47">
        <f t="shared" si="245"/>
        <v>0</v>
      </c>
      <c r="WAL225" s="47">
        <f t="shared" si="245"/>
        <v>0</v>
      </c>
      <c r="WAM225" s="47">
        <f t="shared" si="245"/>
        <v>0</v>
      </c>
      <c r="WAN225" s="47">
        <f t="shared" si="245"/>
        <v>0</v>
      </c>
      <c r="WAO225" s="47">
        <f t="shared" si="245"/>
        <v>0</v>
      </c>
      <c r="WAP225" s="47">
        <f t="shared" si="245"/>
        <v>0</v>
      </c>
      <c r="WAQ225" s="47">
        <f t="shared" si="245"/>
        <v>0</v>
      </c>
      <c r="WAR225" s="47">
        <f t="shared" si="245"/>
        <v>0</v>
      </c>
      <c r="WAS225" s="47">
        <f t="shared" si="245"/>
        <v>0</v>
      </c>
      <c r="WAT225" s="47">
        <f t="shared" si="245"/>
        <v>0</v>
      </c>
      <c r="WAU225" s="47">
        <f t="shared" si="245"/>
        <v>0</v>
      </c>
      <c r="WAV225" s="47">
        <f t="shared" si="245"/>
        <v>0</v>
      </c>
      <c r="WAW225" s="47">
        <f t="shared" si="245"/>
        <v>0</v>
      </c>
      <c r="WAX225" s="47">
        <f t="shared" si="245"/>
        <v>0</v>
      </c>
      <c r="WAY225" s="47">
        <f t="shared" si="245"/>
        <v>0</v>
      </c>
      <c r="WAZ225" s="47">
        <f t="shared" si="245"/>
        <v>0</v>
      </c>
      <c r="WBA225" s="47">
        <f t="shared" si="245"/>
        <v>0</v>
      </c>
      <c r="WBB225" s="47">
        <f t="shared" si="245"/>
        <v>0</v>
      </c>
      <c r="WBC225" s="47">
        <f t="shared" si="245"/>
        <v>0</v>
      </c>
      <c r="WBD225" s="47">
        <f t="shared" si="245"/>
        <v>0</v>
      </c>
      <c r="WBE225" s="47">
        <f t="shared" si="245"/>
        <v>0</v>
      </c>
      <c r="WBF225" s="47">
        <f t="shared" si="245"/>
        <v>0</v>
      </c>
      <c r="WBG225" s="47">
        <f t="shared" si="245"/>
        <v>0</v>
      </c>
      <c r="WBH225" s="47">
        <f t="shared" si="245"/>
        <v>0</v>
      </c>
      <c r="WBI225" s="47">
        <f t="shared" si="245"/>
        <v>0</v>
      </c>
      <c r="WBJ225" s="47">
        <f t="shared" si="245"/>
        <v>0</v>
      </c>
      <c r="WBK225" s="47">
        <f t="shared" si="245"/>
        <v>0</v>
      </c>
      <c r="WBL225" s="47">
        <f t="shared" si="245"/>
        <v>0</v>
      </c>
      <c r="WBM225" s="47">
        <f t="shared" si="245"/>
        <v>0</v>
      </c>
      <c r="WBN225" s="47">
        <f t="shared" si="245"/>
        <v>0</v>
      </c>
      <c r="WBO225" s="47">
        <f t="shared" si="245"/>
        <v>0</v>
      </c>
      <c r="WBP225" s="47">
        <f t="shared" si="245"/>
        <v>0</v>
      </c>
      <c r="WBQ225" s="47">
        <f t="shared" si="245"/>
        <v>0</v>
      </c>
      <c r="WBR225" s="47">
        <f t="shared" si="245"/>
        <v>0</v>
      </c>
      <c r="WBS225" s="47">
        <f t="shared" si="245"/>
        <v>0</v>
      </c>
      <c r="WBT225" s="47">
        <f t="shared" si="245"/>
        <v>0</v>
      </c>
      <c r="WBU225" s="47">
        <f t="shared" ref="WBU225:WEF225" si="246">SUM(WBU220:WBU224)</f>
        <v>0</v>
      </c>
      <c r="WBV225" s="47">
        <f t="shared" si="246"/>
        <v>0</v>
      </c>
      <c r="WBW225" s="47">
        <f t="shared" si="246"/>
        <v>0</v>
      </c>
      <c r="WBX225" s="47">
        <f t="shared" si="246"/>
        <v>0</v>
      </c>
      <c r="WBY225" s="47">
        <f t="shared" si="246"/>
        <v>0</v>
      </c>
      <c r="WBZ225" s="47">
        <f t="shared" si="246"/>
        <v>0</v>
      </c>
      <c r="WCA225" s="47">
        <f t="shared" si="246"/>
        <v>0</v>
      </c>
      <c r="WCB225" s="47">
        <f t="shared" si="246"/>
        <v>0</v>
      </c>
      <c r="WCC225" s="47">
        <f t="shared" si="246"/>
        <v>0</v>
      </c>
      <c r="WCD225" s="47">
        <f t="shared" si="246"/>
        <v>0</v>
      </c>
      <c r="WCE225" s="47">
        <f t="shared" si="246"/>
        <v>0</v>
      </c>
      <c r="WCF225" s="47">
        <f t="shared" si="246"/>
        <v>0</v>
      </c>
      <c r="WCG225" s="47">
        <f t="shared" si="246"/>
        <v>0</v>
      </c>
      <c r="WCH225" s="47">
        <f t="shared" si="246"/>
        <v>0</v>
      </c>
      <c r="WCI225" s="47">
        <f t="shared" si="246"/>
        <v>0</v>
      </c>
      <c r="WCJ225" s="47">
        <f t="shared" si="246"/>
        <v>0</v>
      </c>
      <c r="WCK225" s="47">
        <f t="shared" si="246"/>
        <v>0</v>
      </c>
      <c r="WCL225" s="47">
        <f t="shared" si="246"/>
        <v>0</v>
      </c>
      <c r="WCM225" s="47">
        <f t="shared" si="246"/>
        <v>0</v>
      </c>
      <c r="WCN225" s="47">
        <f t="shared" si="246"/>
        <v>0</v>
      </c>
      <c r="WCO225" s="47">
        <f t="shared" si="246"/>
        <v>0</v>
      </c>
      <c r="WCP225" s="47">
        <f t="shared" si="246"/>
        <v>0</v>
      </c>
      <c r="WCQ225" s="47">
        <f t="shared" si="246"/>
        <v>0</v>
      </c>
      <c r="WCR225" s="47">
        <f t="shared" si="246"/>
        <v>0</v>
      </c>
      <c r="WCS225" s="47">
        <f t="shared" si="246"/>
        <v>0</v>
      </c>
      <c r="WCT225" s="47">
        <f t="shared" si="246"/>
        <v>0</v>
      </c>
      <c r="WCU225" s="47">
        <f t="shared" si="246"/>
        <v>0</v>
      </c>
      <c r="WCV225" s="47">
        <f t="shared" si="246"/>
        <v>0</v>
      </c>
      <c r="WCW225" s="47">
        <f t="shared" si="246"/>
        <v>0</v>
      </c>
      <c r="WCX225" s="47">
        <f t="shared" si="246"/>
        <v>0</v>
      </c>
      <c r="WCY225" s="47">
        <f t="shared" si="246"/>
        <v>0</v>
      </c>
      <c r="WCZ225" s="47">
        <f t="shared" si="246"/>
        <v>0</v>
      </c>
      <c r="WDA225" s="47">
        <f t="shared" si="246"/>
        <v>0</v>
      </c>
      <c r="WDB225" s="47">
        <f t="shared" si="246"/>
        <v>0</v>
      </c>
      <c r="WDC225" s="47">
        <f t="shared" si="246"/>
        <v>0</v>
      </c>
      <c r="WDD225" s="47">
        <f t="shared" si="246"/>
        <v>0</v>
      </c>
      <c r="WDE225" s="47">
        <f t="shared" si="246"/>
        <v>0</v>
      </c>
      <c r="WDF225" s="47">
        <f t="shared" si="246"/>
        <v>0</v>
      </c>
      <c r="WDG225" s="47">
        <f t="shared" si="246"/>
        <v>0</v>
      </c>
      <c r="WDH225" s="47">
        <f t="shared" si="246"/>
        <v>0</v>
      </c>
      <c r="WDI225" s="47">
        <f t="shared" si="246"/>
        <v>0</v>
      </c>
      <c r="WDJ225" s="47">
        <f t="shared" si="246"/>
        <v>0</v>
      </c>
      <c r="WDK225" s="47">
        <f t="shared" si="246"/>
        <v>0</v>
      </c>
      <c r="WDL225" s="47">
        <f t="shared" si="246"/>
        <v>0</v>
      </c>
      <c r="WDM225" s="47">
        <f t="shared" si="246"/>
        <v>0</v>
      </c>
      <c r="WDN225" s="47">
        <f t="shared" si="246"/>
        <v>0</v>
      </c>
      <c r="WDO225" s="47">
        <f t="shared" si="246"/>
        <v>0</v>
      </c>
      <c r="WDP225" s="47">
        <f t="shared" si="246"/>
        <v>0</v>
      </c>
      <c r="WDQ225" s="47">
        <f t="shared" si="246"/>
        <v>0</v>
      </c>
      <c r="WDR225" s="47">
        <f t="shared" si="246"/>
        <v>0</v>
      </c>
      <c r="WDS225" s="47">
        <f t="shared" si="246"/>
        <v>0</v>
      </c>
      <c r="WDT225" s="47">
        <f t="shared" si="246"/>
        <v>0</v>
      </c>
      <c r="WDU225" s="47">
        <f t="shared" si="246"/>
        <v>0</v>
      </c>
      <c r="WDV225" s="47">
        <f t="shared" si="246"/>
        <v>0</v>
      </c>
      <c r="WDW225" s="47">
        <f t="shared" si="246"/>
        <v>0</v>
      </c>
      <c r="WDX225" s="47">
        <f t="shared" si="246"/>
        <v>0</v>
      </c>
      <c r="WDY225" s="47">
        <f t="shared" si="246"/>
        <v>0</v>
      </c>
      <c r="WDZ225" s="47">
        <f t="shared" si="246"/>
        <v>0</v>
      </c>
      <c r="WEA225" s="47">
        <f t="shared" si="246"/>
        <v>0</v>
      </c>
      <c r="WEB225" s="47">
        <f t="shared" si="246"/>
        <v>0</v>
      </c>
      <c r="WEC225" s="47">
        <f t="shared" si="246"/>
        <v>0</v>
      </c>
      <c r="WED225" s="47">
        <f t="shared" si="246"/>
        <v>0</v>
      </c>
      <c r="WEE225" s="47">
        <f t="shared" si="246"/>
        <v>0</v>
      </c>
      <c r="WEF225" s="47">
        <f t="shared" si="246"/>
        <v>0</v>
      </c>
      <c r="WEG225" s="47">
        <f t="shared" ref="WEG225:WGR225" si="247">SUM(WEG220:WEG224)</f>
        <v>0</v>
      </c>
      <c r="WEH225" s="47">
        <f t="shared" si="247"/>
        <v>0</v>
      </c>
      <c r="WEI225" s="47">
        <f t="shared" si="247"/>
        <v>0</v>
      </c>
      <c r="WEJ225" s="47">
        <f t="shared" si="247"/>
        <v>0</v>
      </c>
      <c r="WEK225" s="47">
        <f t="shared" si="247"/>
        <v>0</v>
      </c>
      <c r="WEL225" s="47">
        <f t="shared" si="247"/>
        <v>0</v>
      </c>
      <c r="WEM225" s="47">
        <f t="shared" si="247"/>
        <v>0</v>
      </c>
      <c r="WEN225" s="47">
        <f t="shared" si="247"/>
        <v>0</v>
      </c>
      <c r="WEO225" s="47">
        <f t="shared" si="247"/>
        <v>0</v>
      </c>
      <c r="WEP225" s="47">
        <f t="shared" si="247"/>
        <v>0</v>
      </c>
      <c r="WEQ225" s="47">
        <f t="shared" si="247"/>
        <v>0</v>
      </c>
      <c r="WER225" s="47">
        <f t="shared" si="247"/>
        <v>0</v>
      </c>
      <c r="WES225" s="47">
        <f t="shared" si="247"/>
        <v>0</v>
      </c>
      <c r="WET225" s="47">
        <f t="shared" si="247"/>
        <v>0</v>
      </c>
      <c r="WEU225" s="47">
        <f t="shared" si="247"/>
        <v>0</v>
      </c>
      <c r="WEV225" s="47">
        <f t="shared" si="247"/>
        <v>0</v>
      </c>
      <c r="WEW225" s="47">
        <f t="shared" si="247"/>
        <v>0</v>
      </c>
      <c r="WEX225" s="47">
        <f t="shared" si="247"/>
        <v>0</v>
      </c>
      <c r="WEY225" s="47">
        <f t="shared" si="247"/>
        <v>0</v>
      </c>
      <c r="WEZ225" s="47">
        <f t="shared" si="247"/>
        <v>0</v>
      </c>
      <c r="WFA225" s="47">
        <f t="shared" si="247"/>
        <v>0</v>
      </c>
      <c r="WFB225" s="47">
        <f t="shared" si="247"/>
        <v>0</v>
      </c>
      <c r="WFC225" s="47">
        <f t="shared" si="247"/>
        <v>0</v>
      </c>
      <c r="WFD225" s="47">
        <f t="shared" si="247"/>
        <v>0</v>
      </c>
      <c r="WFE225" s="47">
        <f t="shared" si="247"/>
        <v>0</v>
      </c>
      <c r="WFF225" s="47">
        <f t="shared" si="247"/>
        <v>0</v>
      </c>
      <c r="WFG225" s="47">
        <f t="shared" si="247"/>
        <v>0</v>
      </c>
      <c r="WFH225" s="47">
        <f t="shared" si="247"/>
        <v>0</v>
      </c>
      <c r="WFI225" s="47">
        <f t="shared" si="247"/>
        <v>0</v>
      </c>
      <c r="WFJ225" s="47">
        <f t="shared" si="247"/>
        <v>0</v>
      </c>
      <c r="WFK225" s="47">
        <f t="shared" si="247"/>
        <v>0</v>
      </c>
      <c r="WFL225" s="47">
        <f t="shared" si="247"/>
        <v>0</v>
      </c>
      <c r="WFM225" s="47">
        <f t="shared" si="247"/>
        <v>0</v>
      </c>
      <c r="WFN225" s="47">
        <f t="shared" si="247"/>
        <v>0</v>
      </c>
      <c r="WFO225" s="47">
        <f t="shared" si="247"/>
        <v>0</v>
      </c>
      <c r="WFP225" s="47">
        <f t="shared" si="247"/>
        <v>0</v>
      </c>
      <c r="WFQ225" s="47">
        <f t="shared" si="247"/>
        <v>0</v>
      </c>
      <c r="WFR225" s="47">
        <f t="shared" si="247"/>
        <v>0</v>
      </c>
      <c r="WFS225" s="47">
        <f t="shared" si="247"/>
        <v>0</v>
      </c>
      <c r="WFT225" s="47">
        <f t="shared" si="247"/>
        <v>0</v>
      </c>
      <c r="WFU225" s="47">
        <f t="shared" si="247"/>
        <v>0</v>
      </c>
      <c r="WFV225" s="47">
        <f t="shared" si="247"/>
        <v>0</v>
      </c>
      <c r="WFW225" s="47">
        <f t="shared" si="247"/>
        <v>0</v>
      </c>
      <c r="WFX225" s="47">
        <f t="shared" si="247"/>
        <v>0</v>
      </c>
      <c r="WFY225" s="47">
        <f t="shared" si="247"/>
        <v>0</v>
      </c>
      <c r="WFZ225" s="47">
        <f t="shared" si="247"/>
        <v>0</v>
      </c>
      <c r="WGA225" s="47">
        <f t="shared" si="247"/>
        <v>0</v>
      </c>
      <c r="WGB225" s="47">
        <f t="shared" si="247"/>
        <v>0</v>
      </c>
      <c r="WGC225" s="47">
        <f t="shared" si="247"/>
        <v>0</v>
      </c>
      <c r="WGD225" s="47">
        <f t="shared" si="247"/>
        <v>0</v>
      </c>
      <c r="WGE225" s="47">
        <f t="shared" si="247"/>
        <v>0</v>
      </c>
      <c r="WGF225" s="47">
        <f t="shared" si="247"/>
        <v>0</v>
      </c>
      <c r="WGG225" s="47">
        <f t="shared" si="247"/>
        <v>0</v>
      </c>
      <c r="WGH225" s="47">
        <f t="shared" si="247"/>
        <v>0</v>
      </c>
      <c r="WGI225" s="47">
        <f t="shared" si="247"/>
        <v>0</v>
      </c>
      <c r="WGJ225" s="47">
        <f t="shared" si="247"/>
        <v>0</v>
      </c>
      <c r="WGK225" s="47">
        <f t="shared" si="247"/>
        <v>0</v>
      </c>
      <c r="WGL225" s="47">
        <f t="shared" si="247"/>
        <v>0</v>
      </c>
      <c r="WGM225" s="47">
        <f t="shared" si="247"/>
        <v>0</v>
      </c>
      <c r="WGN225" s="47">
        <f t="shared" si="247"/>
        <v>0</v>
      </c>
      <c r="WGO225" s="47">
        <f t="shared" si="247"/>
        <v>0</v>
      </c>
      <c r="WGP225" s="47">
        <f t="shared" si="247"/>
        <v>0</v>
      </c>
      <c r="WGQ225" s="47">
        <f t="shared" si="247"/>
        <v>0</v>
      </c>
      <c r="WGR225" s="47">
        <f t="shared" si="247"/>
        <v>0</v>
      </c>
      <c r="WGS225" s="47">
        <f t="shared" ref="WGS225:WJD225" si="248">SUM(WGS220:WGS224)</f>
        <v>0</v>
      </c>
      <c r="WGT225" s="47">
        <f t="shared" si="248"/>
        <v>0</v>
      </c>
      <c r="WGU225" s="47">
        <f t="shared" si="248"/>
        <v>0</v>
      </c>
      <c r="WGV225" s="47">
        <f t="shared" si="248"/>
        <v>0</v>
      </c>
      <c r="WGW225" s="47">
        <f t="shared" si="248"/>
        <v>0</v>
      </c>
      <c r="WGX225" s="47">
        <f t="shared" si="248"/>
        <v>0</v>
      </c>
      <c r="WGY225" s="47">
        <f t="shared" si="248"/>
        <v>0</v>
      </c>
      <c r="WGZ225" s="47">
        <f t="shared" si="248"/>
        <v>0</v>
      </c>
      <c r="WHA225" s="47">
        <f t="shared" si="248"/>
        <v>0</v>
      </c>
      <c r="WHB225" s="47">
        <f t="shared" si="248"/>
        <v>0</v>
      </c>
      <c r="WHC225" s="47">
        <f t="shared" si="248"/>
        <v>0</v>
      </c>
      <c r="WHD225" s="47">
        <f t="shared" si="248"/>
        <v>0</v>
      </c>
      <c r="WHE225" s="47">
        <f t="shared" si="248"/>
        <v>0</v>
      </c>
      <c r="WHF225" s="47">
        <f t="shared" si="248"/>
        <v>0</v>
      </c>
      <c r="WHG225" s="47">
        <f t="shared" si="248"/>
        <v>0</v>
      </c>
      <c r="WHH225" s="47">
        <f t="shared" si="248"/>
        <v>0</v>
      </c>
      <c r="WHI225" s="47">
        <f t="shared" si="248"/>
        <v>0</v>
      </c>
      <c r="WHJ225" s="47">
        <f t="shared" si="248"/>
        <v>0</v>
      </c>
      <c r="WHK225" s="47">
        <f t="shared" si="248"/>
        <v>0</v>
      </c>
      <c r="WHL225" s="47">
        <f t="shared" si="248"/>
        <v>0</v>
      </c>
      <c r="WHM225" s="47">
        <f t="shared" si="248"/>
        <v>0</v>
      </c>
      <c r="WHN225" s="47">
        <f t="shared" si="248"/>
        <v>0</v>
      </c>
      <c r="WHO225" s="47">
        <f t="shared" si="248"/>
        <v>0</v>
      </c>
      <c r="WHP225" s="47">
        <f t="shared" si="248"/>
        <v>0</v>
      </c>
      <c r="WHQ225" s="47">
        <f t="shared" si="248"/>
        <v>0</v>
      </c>
      <c r="WHR225" s="47">
        <f t="shared" si="248"/>
        <v>0</v>
      </c>
      <c r="WHS225" s="47">
        <f t="shared" si="248"/>
        <v>0</v>
      </c>
      <c r="WHT225" s="47">
        <f t="shared" si="248"/>
        <v>0</v>
      </c>
      <c r="WHU225" s="47">
        <f t="shared" si="248"/>
        <v>0</v>
      </c>
      <c r="WHV225" s="47">
        <f t="shared" si="248"/>
        <v>0</v>
      </c>
      <c r="WHW225" s="47">
        <f t="shared" si="248"/>
        <v>0</v>
      </c>
      <c r="WHX225" s="47">
        <f t="shared" si="248"/>
        <v>0</v>
      </c>
      <c r="WHY225" s="47">
        <f t="shared" si="248"/>
        <v>0</v>
      </c>
      <c r="WHZ225" s="47">
        <f t="shared" si="248"/>
        <v>0</v>
      </c>
      <c r="WIA225" s="47">
        <f t="shared" si="248"/>
        <v>0</v>
      </c>
      <c r="WIB225" s="47">
        <f t="shared" si="248"/>
        <v>0</v>
      </c>
      <c r="WIC225" s="47">
        <f t="shared" si="248"/>
        <v>0</v>
      </c>
      <c r="WID225" s="47">
        <f t="shared" si="248"/>
        <v>0</v>
      </c>
      <c r="WIE225" s="47">
        <f t="shared" si="248"/>
        <v>0</v>
      </c>
      <c r="WIF225" s="47">
        <f t="shared" si="248"/>
        <v>0</v>
      </c>
      <c r="WIG225" s="47">
        <f t="shared" si="248"/>
        <v>0</v>
      </c>
      <c r="WIH225" s="47">
        <f t="shared" si="248"/>
        <v>0</v>
      </c>
      <c r="WII225" s="47">
        <f t="shared" si="248"/>
        <v>0</v>
      </c>
      <c r="WIJ225" s="47">
        <f t="shared" si="248"/>
        <v>0</v>
      </c>
      <c r="WIK225" s="47">
        <f t="shared" si="248"/>
        <v>0</v>
      </c>
      <c r="WIL225" s="47">
        <f t="shared" si="248"/>
        <v>0</v>
      </c>
      <c r="WIM225" s="47">
        <f t="shared" si="248"/>
        <v>0</v>
      </c>
      <c r="WIN225" s="47">
        <f t="shared" si="248"/>
        <v>0</v>
      </c>
      <c r="WIO225" s="47">
        <f t="shared" si="248"/>
        <v>0</v>
      </c>
      <c r="WIP225" s="47">
        <f t="shared" si="248"/>
        <v>0</v>
      </c>
      <c r="WIQ225" s="47">
        <f t="shared" si="248"/>
        <v>0</v>
      </c>
      <c r="WIR225" s="47">
        <f t="shared" si="248"/>
        <v>0</v>
      </c>
      <c r="WIS225" s="47">
        <f t="shared" si="248"/>
        <v>0</v>
      </c>
      <c r="WIT225" s="47">
        <f t="shared" si="248"/>
        <v>0</v>
      </c>
      <c r="WIU225" s="47">
        <f t="shared" si="248"/>
        <v>0</v>
      </c>
      <c r="WIV225" s="47">
        <f t="shared" si="248"/>
        <v>0</v>
      </c>
      <c r="WIW225" s="47">
        <f t="shared" si="248"/>
        <v>0</v>
      </c>
      <c r="WIX225" s="47">
        <f t="shared" si="248"/>
        <v>0</v>
      </c>
      <c r="WIY225" s="47">
        <f t="shared" si="248"/>
        <v>0</v>
      </c>
      <c r="WIZ225" s="47">
        <f t="shared" si="248"/>
        <v>0</v>
      </c>
      <c r="WJA225" s="47">
        <f t="shared" si="248"/>
        <v>0</v>
      </c>
      <c r="WJB225" s="47">
        <f t="shared" si="248"/>
        <v>0</v>
      </c>
      <c r="WJC225" s="47">
        <f t="shared" si="248"/>
        <v>0</v>
      </c>
      <c r="WJD225" s="47">
        <f t="shared" si="248"/>
        <v>0</v>
      </c>
      <c r="WJE225" s="47">
        <f t="shared" ref="WJE225:WLP225" si="249">SUM(WJE220:WJE224)</f>
        <v>0</v>
      </c>
      <c r="WJF225" s="47">
        <f t="shared" si="249"/>
        <v>0</v>
      </c>
      <c r="WJG225" s="47">
        <f t="shared" si="249"/>
        <v>0</v>
      </c>
      <c r="WJH225" s="47">
        <f t="shared" si="249"/>
        <v>0</v>
      </c>
      <c r="WJI225" s="47">
        <f t="shared" si="249"/>
        <v>0</v>
      </c>
      <c r="WJJ225" s="47">
        <f t="shared" si="249"/>
        <v>0</v>
      </c>
      <c r="WJK225" s="47">
        <f t="shared" si="249"/>
        <v>0</v>
      </c>
      <c r="WJL225" s="47">
        <f t="shared" si="249"/>
        <v>0</v>
      </c>
      <c r="WJM225" s="47">
        <f t="shared" si="249"/>
        <v>0</v>
      </c>
      <c r="WJN225" s="47">
        <f t="shared" si="249"/>
        <v>0</v>
      </c>
      <c r="WJO225" s="47">
        <f t="shared" si="249"/>
        <v>0</v>
      </c>
      <c r="WJP225" s="47">
        <f t="shared" si="249"/>
        <v>0</v>
      </c>
      <c r="WJQ225" s="47">
        <f t="shared" si="249"/>
        <v>0</v>
      </c>
      <c r="WJR225" s="47">
        <f t="shared" si="249"/>
        <v>0</v>
      </c>
      <c r="WJS225" s="47">
        <f t="shared" si="249"/>
        <v>0</v>
      </c>
      <c r="WJT225" s="47">
        <f t="shared" si="249"/>
        <v>0</v>
      </c>
      <c r="WJU225" s="47">
        <f t="shared" si="249"/>
        <v>0</v>
      </c>
      <c r="WJV225" s="47">
        <f t="shared" si="249"/>
        <v>0</v>
      </c>
      <c r="WJW225" s="47">
        <f t="shared" si="249"/>
        <v>0</v>
      </c>
      <c r="WJX225" s="47">
        <f t="shared" si="249"/>
        <v>0</v>
      </c>
      <c r="WJY225" s="47">
        <f t="shared" si="249"/>
        <v>0</v>
      </c>
      <c r="WJZ225" s="47">
        <f t="shared" si="249"/>
        <v>0</v>
      </c>
      <c r="WKA225" s="47">
        <f t="shared" si="249"/>
        <v>0</v>
      </c>
      <c r="WKB225" s="47">
        <f t="shared" si="249"/>
        <v>0</v>
      </c>
      <c r="WKC225" s="47">
        <f t="shared" si="249"/>
        <v>0</v>
      </c>
      <c r="WKD225" s="47">
        <f t="shared" si="249"/>
        <v>0</v>
      </c>
      <c r="WKE225" s="47">
        <f t="shared" si="249"/>
        <v>0</v>
      </c>
      <c r="WKF225" s="47">
        <f t="shared" si="249"/>
        <v>0</v>
      </c>
      <c r="WKG225" s="47">
        <f t="shared" si="249"/>
        <v>0</v>
      </c>
      <c r="WKH225" s="47">
        <f t="shared" si="249"/>
        <v>0</v>
      </c>
      <c r="WKI225" s="47">
        <f t="shared" si="249"/>
        <v>0</v>
      </c>
      <c r="WKJ225" s="47">
        <f t="shared" si="249"/>
        <v>0</v>
      </c>
      <c r="WKK225" s="47">
        <f t="shared" si="249"/>
        <v>0</v>
      </c>
      <c r="WKL225" s="47">
        <f t="shared" si="249"/>
        <v>0</v>
      </c>
      <c r="WKM225" s="47">
        <f t="shared" si="249"/>
        <v>0</v>
      </c>
      <c r="WKN225" s="47">
        <f t="shared" si="249"/>
        <v>0</v>
      </c>
      <c r="WKO225" s="47">
        <f t="shared" si="249"/>
        <v>0</v>
      </c>
      <c r="WKP225" s="47">
        <f t="shared" si="249"/>
        <v>0</v>
      </c>
      <c r="WKQ225" s="47">
        <f t="shared" si="249"/>
        <v>0</v>
      </c>
      <c r="WKR225" s="47">
        <f t="shared" si="249"/>
        <v>0</v>
      </c>
      <c r="WKS225" s="47">
        <f t="shared" si="249"/>
        <v>0</v>
      </c>
      <c r="WKT225" s="47">
        <f t="shared" si="249"/>
        <v>0</v>
      </c>
      <c r="WKU225" s="47">
        <f t="shared" si="249"/>
        <v>0</v>
      </c>
      <c r="WKV225" s="47">
        <f t="shared" si="249"/>
        <v>0</v>
      </c>
      <c r="WKW225" s="47">
        <f t="shared" si="249"/>
        <v>0</v>
      </c>
      <c r="WKX225" s="47">
        <f t="shared" si="249"/>
        <v>0</v>
      </c>
      <c r="WKY225" s="47">
        <f t="shared" si="249"/>
        <v>0</v>
      </c>
      <c r="WKZ225" s="47">
        <f t="shared" si="249"/>
        <v>0</v>
      </c>
      <c r="WLA225" s="47">
        <f t="shared" si="249"/>
        <v>0</v>
      </c>
      <c r="WLB225" s="47">
        <f t="shared" si="249"/>
        <v>0</v>
      </c>
      <c r="WLC225" s="47">
        <f t="shared" si="249"/>
        <v>0</v>
      </c>
      <c r="WLD225" s="47">
        <f t="shared" si="249"/>
        <v>0</v>
      </c>
      <c r="WLE225" s="47">
        <f t="shared" si="249"/>
        <v>0</v>
      </c>
      <c r="WLF225" s="47">
        <f t="shared" si="249"/>
        <v>0</v>
      </c>
      <c r="WLG225" s="47">
        <f t="shared" si="249"/>
        <v>0</v>
      </c>
      <c r="WLH225" s="47">
        <f t="shared" si="249"/>
        <v>0</v>
      </c>
      <c r="WLI225" s="47">
        <f t="shared" si="249"/>
        <v>0</v>
      </c>
      <c r="WLJ225" s="47">
        <f t="shared" si="249"/>
        <v>0</v>
      </c>
      <c r="WLK225" s="47">
        <f t="shared" si="249"/>
        <v>0</v>
      </c>
      <c r="WLL225" s="47">
        <f t="shared" si="249"/>
        <v>0</v>
      </c>
      <c r="WLM225" s="47">
        <f t="shared" si="249"/>
        <v>0</v>
      </c>
      <c r="WLN225" s="47">
        <f t="shared" si="249"/>
        <v>0</v>
      </c>
      <c r="WLO225" s="47">
        <f t="shared" si="249"/>
        <v>0</v>
      </c>
      <c r="WLP225" s="47">
        <f t="shared" si="249"/>
        <v>0</v>
      </c>
      <c r="WLQ225" s="47">
        <f t="shared" ref="WLQ225:WOB225" si="250">SUM(WLQ220:WLQ224)</f>
        <v>0</v>
      </c>
      <c r="WLR225" s="47">
        <f t="shared" si="250"/>
        <v>0</v>
      </c>
      <c r="WLS225" s="47">
        <f t="shared" si="250"/>
        <v>0</v>
      </c>
      <c r="WLT225" s="47">
        <f t="shared" si="250"/>
        <v>0</v>
      </c>
      <c r="WLU225" s="47">
        <f t="shared" si="250"/>
        <v>0</v>
      </c>
      <c r="WLV225" s="47">
        <f t="shared" si="250"/>
        <v>0</v>
      </c>
      <c r="WLW225" s="47">
        <f t="shared" si="250"/>
        <v>0</v>
      </c>
      <c r="WLX225" s="47">
        <f t="shared" si="250"/>
        <v>0</v>
      </c>
      <c r="WLY225" s="47">
        <f t="shared" si="250"/>
        <v>0</v>
      </c>
      <c r="WLZ225" s="47">
        <f t="shared" si="250"/>
        <v>0</v>
      </c>
      <c r="WMA225" s="47">
        <f t="shared" si="250"/>
        <v>0</v>
      </c>
      <c r="WMB225" s="47">
        <f t="shared" si="250"/>
        <v>0</v>
      </c>
      <c r="WMC225" s="47">
        <f t="shared" si="250"/>
        <v>0</v>
      </c>
      <c r="WMD225" s="47">
        <f t="shared" si="250"/>
        <v>0</v>
      </c>
      <c r="WME225" s="47">
        <f t="shared" si="250"/>
        <v>0</v>
      </c>
      <c r="WMF225" s="47">
        <f t="shared" si="250"/>
        <v>0</v>
      </c>
      <c r="WMG225" s="47">
        <f t="shared" si="250"/>
        <v>0</v>
      </c>
      <c r="WMH225" s="47">
        <f t="shared" si="250"/>
        <v>0</v>
      </c>
      <c r="WMI225" s="47">
        <f t="shared" si="250"/>
        <v>0</v>
      </c>
      <c r="WMJ225" s="47">
        <f t="shared" si="250"/>
        <v>0</v>
      </c>
      <c r="WMK225" s="47">
        <f t="shared" si="250"/>
        <v>0</v>
      </c>
      <c r="WML225" s="47">
        <f t="shared" si="250"/>
        <v>0</v>
      </c>
      <c r="WMM225" s="47">
        <f t="shared" si="250"/>
        <v>0</v>
      </c>
      <c r="WMN225" s="47">
        <f t="shared" si="250"/>
        <v>0</v>
      </c>
      <c r="WMO225" s="47">
        <f t="shared" si="250"/>
        <v>0</v>
      </c>
      <c r="WMP225" s="47">
        <f t="shared" si="250"/>
        <v>0</v>
      </c>
      <c r="WMQ225" s="47">
        <f t="shared" si="250"/>
        <v>0</v>
      </c>
      <c r="WMR225" s="47">
        <f t="shared" si="250"/>
        <v>0</v>
      </c>
      <c r="WMS225" s="47">
        <f t="shared" si="250"/>
        <v>0</v>
      </c>
      <c r="WMT225" s="47">
        <f t="shared" si="250"/>
        <v>0</v>
      </c>
      <c r="WMU225" s="47">
        <f t="shared" si="250"/>
        <v>0</v>
      </c>
      <c r="WMV225" s="47">
        <f t="shared" si="250"/>
        <v>0</v>
      </c>
      <c r="WMW225" s="47">
        <f t="shared" si="250"/>
        <v>0</v>
      </c>
      <c r="WMX225" s="47">
        <f t="shared" si="250"/>
        <v>0</v>
      </c>
      <c r="WMY225" s="47">
        <f t="shared" si="250"/>
        <v>0</v>
      </c>
      <c r="WMZ225" s="47">
        <f t="shared" si="250"/>
        <v>0</v>
      </c>
      <c r="WNA225" s="47">
        <f t="shared" si="250"/>
        <v>0</v>
      </c>
      <c r="WNB225" s="47">
        <f t="shared" si="250"/>
        <v>0</v>
      </c>
      <c r="WNC225" s="47">
        <f t="shared" si="250"/>
        <v>0</v>
      </c>
      <c r="WND225" s="47">
        <f t="shared" si="250"/>
        <v>0</v>
      </c>
      <c r="WNE225" s="47">
        <f t="shared" si="250"/>
        <v>0</v>
      </c>
      <c r="WNF225" s="47">
        <f t="shared" si="250"/>
        <v>0</v>
      </c>
      <c r="WNG225" s="47">
        <f t="shared" si="250"/>
        <v>0</v>
      </c>
      <c r="WNH225" s="47">
        <f t="shared" si="250"/>
        <v>0</v>
      </c>
      <c r="WNI225" s="47">
        <f t="shared" si="250"/>
        <v>0</v>
      </c>
      <c r="WNJ225" s="47">
        <f t="shared" si="250"/>
        <v>0</v>
      </c>
      <c r="WNK225" s="47">
        <f t="shared" si="250"/>
        <v>0</v>
      </c>
      <c r="WNL225" s="47">
        <f t="shared" si="250"/>
        <v>0</v>
      </c>
      <c r="WNM225" s="47">
        <f t="shared" si="250"/>
        <v>0</v>
      </c>
      <c r="WNN225" s="47">
        <f t="shared" si="250"/>
        <v>0</v>
      </c>
      <c r="WNO225" s="47">
        <f t="shared" si="250"/>
        <v>0</v>
      </c>
      <c r="WNP225" s="47">
        <f t="shared" si="250"/>
        <v>0</v>
      </c>
      <c r="WNQ225" s="47">
        <f t="shared" si="250"/>
        <v>0</v>
      </c>
      <c r="WNR225" s="47">
        <f t="shared" si="250"/>
        <v>0</v>
      </c>
      <c r="WNS225" s="47">
        <f t="shared" si="250"/>
        <v>0</v>
      </c>
      <c r="WNT225" s="47">
        <f t="shared" si="250"/>
        <v>0</v>
      </c>
      <c r="WNU225" s="47">
        <f t="shared" si="250"/>
        <v>0</v>
      </c>
      <c r="WNV225" s="47">
        <f t="shared" si="250"/>
        <v>0</v>
      </c>
      <c r="WNW225" s="47">
        <f t="shared" si="250"/>
        <v>0</v>
      </c>
      <c r="WNX225" s="47">
        <f t="shared" si="250"/>
        <v>0</v>
      </c>
      <c r="WNY225" s="47">
        <f t="shared" si="250"/>
        <v>0</v>
      </c>
      <c r="WNZ225" s="47">
        <f t="shared" si="250"/>
        <v>0</v>
      </c>
      <c r="WOA225" s="47">
        <f t="shared" si="250"/>
        <v>0</v>
      </c>
      <c r="WOB225" s="47">
        <f t="shared" si="250"/>
        <v>0</v>
      </c>
      <c r="WOC225" s="47">
        <f t="shared" ref="WOC225:WQN225" si="251">SUM(WOC220:WOC224)</f>
        <v>0</v>
      </c>
      <c r="WOD225" s="47">
        <f t="shared" si="251"/>
        <v>0</v>
      </c>
      <c r="WOE225" s="47">
        <f t="shared" si="251"/>
        <v>0</v>
      </c>
      <c r="WOF225" s="47">
        <f t="shared" si="251"/>
        <v>0</v>
      </c>
      <c r="WOG225" s="47">
        <f t="shared" si="251"/>
        <v>0</v>
      </c>
      <c r="WOH225" s="47">
        <f t="shared" si="251"/>
        <v>0</v>
      </c>
      <c r="WOI225" s="47">
        <f t="shared" si="251"/>
        <v>0</v>
      </c>
      <c r="WOJ225" s="47">
        <f t="shared" si="251"/>
        <v>0</v>
      </c>
      <c r="WOK225" s="47">
        <f t="shared" si="251"/>
        <v>0</v>
      </c>
      <c r="WOL225" s="47">
        <f t="shared" si="251"/>
        <v>0</v>
      </c>
      <c r="WOM225" s="47">
        <f t="shared" si="251"/>
        <v>0</v>
      </c>
      <c r="WON225" s="47">
        <f t="shared" si="251"/>
        <v>0</v>
      </c>
      <c r="WOO225" s="47">
        <f t="shared" si="251"/>
        <v>0</v>
      </c>
      <c r="WOP225" s="47">
        <f t="shared" si="251"/>
        <v>0</v>
      </c>
      <c r="WOQ225" s="47">
        <f t="shared" si="251"/>
        <v>0</v>
      </c>
      <c r="WOR225" s="47">
        <f t="shared" si="251"/>
        <v>0</v>
      </c>
      <c r="WOS225" s="47">
        <f t="shared" si="251"/>
        <v>0</v>
      </c>
      <c r="WOT225" s="47">
        <f t="shared" si="251"/>
        <v>0</v>
      </c>
      <c r="WOU225" s="47">
        <f t="shared" si="251"/>
        <v>0</v>
      </c>
      <c r="WOV225" s="47">
        <f t="shared" si="251"/>
        <v>0</v>
      </c>
      <c r="WOW225" s="47">
        <f t="shared" si="251"/>
        <v>0</v>
      </c>
      <c r="WOX225" s="47">
        <f t="shared" si="251"/>
        <v>0</v>
      </c>
      <c r="WOY225" s="47">
        <f t="shared" si="251"/>
        <v>0</v>
      </c>
      <c r="WOZ225" s="47">
        <f t="shared" si="251"/>
        <v>0</v>
      </c>
      <c r="WPA225" s="47">
        <f t="shared" si="251"/>
        <v>0</v>
      </c>
      <c r="WPB225" s="47">
        <f t="shared" si="251"/>
        <v>0</v>
      </c>
      <c r="WPC225" s="47">
        <f t="shared" si="251"/>
        <v>0</v>
      </c>
      <c r="WPD225" s="47">
        <f t="shared" si="251"/>
        <v>0</v>
      </c>
      <c r="WPE225" s="47">
        <f t="shared" si="251"/>
        <v>0</v>
      </c>
      <c r="WPF225" s="47">
        <f t="shared" si="251"/>
        <v>0</v>
      </c>
      <c r="WPG225" s="47">
        <f t="shared" si="251"/>
        <v>0</v>
      </c>
      <c r="WPH225" s="47">
        <f t="shared" si="251"/>
        <v>0</v>
      </c>
      <c r="WPI225" s="47">
        <f t="shared" si="251"/>
        <v>0</v>
      </c>
      <c r="WPJ225" s="47">
        <f t="shared" si="251"/>
        <v>0</v>
      </c>
      <c r="WPK225" s="47">
        <f t="shared" si="251"/>
        <v>0</v>
      </c>
      <c r="WPL225" s="47">
        <f t="shared" si="251"/>
        <v>0</v>
      </c>
      <c r="WPM225" s="47">
        <f t="shared" si="251"/>
        <v>0</v>
      </c>
      <c r="WPN225" s="47">
        <f t="shared" si="251"/>
        <v>0</v>
      </c>
      <c r="WPO225" s="47">
        <f t="shared" si="251"/>
        <v>0</v>
      </c>
      <c r="WPP225" s="47">
        <f t="shared" si="251"/>
        <v>0</v>
      </c>
      <c r="WPQ225" s="47">
        <f t="shared" si="251"/>
        <v>0</v>
      </c>
      <c r="WPR225" s="47">
        <f t="shared" si="251"/>
        <v>0</v>
      </c>
      <c r="WPS225" s="47">
        <f t="shared" si="251"/>
        <v>0</v>
      </c>
      <c r="WPT225" s="47">
        <f t="shared" si="251"/>
        <v>0</v>
      </c>
      <c r="WPU225" s="47">
        <f t="shared" si="251"/>
        <v>0</v>
      </c>
      <c r="WPV225" s="47">
        <f t="shared" si="251"/>
        <v>0</v>
      </c>
      <c r="WPW225" s="47">
        <f t="shared" si="251"/>
        <v>0</v>
      </c>
      <c r="WPX225" s="47">
        <f t="shared" si="251"/>
        <v>0</v>
      </c>
      <c r="WPY225" s="47">
        <f t="shared" si="251"/>
        <v>0</v>
      </c>
      <c r="WPZ225" s="47">
        <f t="shared" si="251"/>
        <v>0</v>
      </c>
      <c r="WQA225" s="47">
        <f t="shared" si="251"/>
        <v>0</v>
      </c>
      <c r="WQB225" s="47">
        <f t="shared" si="251"/>
        <v>0</v>
      </c>
      <c r="WQC225" s="47">
        <f t="shared" si="251"/>
        <v>0</v>
      </c>
      <c r="WQD225" s="47">
        <f t="shared" si="251"/>
        <v>0</v>
      </c>
      <c r="WQE225" s="47">
        <f t="shared" si="251"/>
        <v>0</v>
      </c>
      <c r="WQF225" s="47">
        <f t="shared" si="251"/>
        <v>0</v>
      </c>
      <c r="WQG225" s="47">
        <f t="shared" si="251"/>
        <v>0</v>
      </c>
      <c r="WQH225" s="47">
        <f t="shared" si="251"/>
        <v>0</v>
      </c>
      <c r="WQI225" s="47">
        <f t="shared" si="251"/>
        <v>0</v>
      </c>
      <c r="WQJ225" s="47">
        <f t="shared" si="251"/>
        <v>0</v>
      </c>
      <c r="WQK225" s="47">
        <f t="shared" si="251"/>
        <v>0</v>
      </c>
      <c r="WQL225" s="47">
        <f t="shared" si="251"/>
        <v>0</v>
      </c>
      <c r="WQM225" s="47">
        <f t="shared" si="251"/>
        <v>0</v>
      </c>
      <c r="WQN225" s="47">
        <f t="shared" si="251"/>
        <v>0</v>
      </c>
      <c r="WQO225" s="47">
        <f t="shared" ref="WQO225:WSZ225" si="252">SUM(WQO220:WQO224)</f>
        <v>0</v>
      </c>
      <c r="WQP225" s="47">
        <f t="shared" si="252"/>
        <v>0</v>
      </c>
      <c r="WQQ225" s="47">
        <f t="shared" si="252"/>
        <v>0</v>
      </c>
      <c r="WQR225" s="47">
        <f t="shared" si="252"/>
        <v>0</v>
      </c>
      <c r="WQS225" s="47">
        <f t="shared" si="252"/>
        <v>0</v>
      </c>
      <c r="WQT225" s="47">
        <f t="shared" si="252"/>
        <v>0</v>
      </c>
      <c r="WQU225" s="47">
        <f t="shared" si="252"/>
        <v>0</v>
      </c>
      <c r="WQV225" s="47">
        <f t="shared" si="252"/>
        <v>0</v>
      </c>
      <c r="WQW225" s="47">
        <f t="shared" si="252"/>
        <v>0</v>
      </c>
      <c r="WQX225" s="47">
        <f t="shared" si="252"/>
        <v>0</v>
      </c>
      <c r="WQY225" s="47">
        <f t="shared" si="252"/>
        <v>0</v>
      </c>
      <c r="WQZ225" s="47">
        <f t="shared" si="252"/>
        <v>0</v>
      </c>
      <c r="WRA225" s="47">
        <f t="shared" si="252"/>
        <v>0</v>
      </c>
      <c r="WRB225" s="47">
        <f t="shared" si="252"/>
        <v>0</v>
      </c>
      <c r="WRC225" s="47">
        <f t="shared" si="252"/>
        <v>0</v>
      </c>
      <c r="WRD225" s="47">
        <f t="shared" si="252"/>
        <v>0</v>
      </c>
      <c r="WRE225" s="47">
        <f t="shared" si="252"/>
        <v>0</v>
      </c>
      <c r="WRF225" s="47">
        <f t="shared" si="252"/>
        <v>0</v>
      </c>
      <c r="WRG225" s="47">
        <f t="shared" si="252"/>
        <v>0</v>
      </c>
      <c r="WRH225" s="47">
        <f t="shared" si="252"/>
        <v>0</v>
      </c>
      <c r="WRI225" s="47">
        <f t="shared" si="252"/>
        <v>0</v>
      </c>
      <c r="WRJ225" s="47">
        <f t="shared" si="252"/>
        <v>0</v>
      </c>
      <c r="WRK225" s="47">
        <f t="shared" si="252"/>
        <v>0</v>
      </c>
      <c r="WRL225" s="47">
        <f t="shared" si="252"/>
        <v>0</v>
      </c>
      <c r="WRM225" s="47">
        <f t="shared" si="252"/>
        <v>0</v>
      </c>
      <c r="WRN225" s="47">
        <f t="shared" si="252"/>
        <v>0</v>
      </c>
      <c r="WRO225" s="47">
        <f t="shared" si="252"/>
        <v>0</v>
      </c>
      <c r="WRP225" s="47">
        <f t="shared" si="252"/>
        <v>0</v>
      </c>
      <c r="WRQ225" s="47">
        <f t="shared" si="252"/>
        <v>0</v>
      </c>
      <c r="WRR225" s="47">
        <f t="shared" si="252"/>
        <v>0</v>
      </c>
      <c r="WRS225" s="47">
        <f t="shared" si="252"/>
        <v>0</v>
      </c>
      <c r="WRT225" s="47">
        <f t="shared" si="252"/>
        <v>0</v>
      </c>
      <c r="WRU225" s="47">
        <f t="shared" si="252"/>
        <v>0</v>
      </c>
      <c r="WRV225" s="47">
        <f t="shared" si="252"/>
        <v>0</v>
      </c>
      <c r="WRW225" s="47">
        <f t="shared" si="252"/>
        <v>0</v>
      </c>
      <c r="WRX225" s="47">
        <f t="shared" si="252"/>
        <v>0</v>
      </c>
      <c r="WRY225" s="47">
        <f t="shared" si="252"/>
        <v>0</v>
      </c>
      <c r="WRZ225" s="47">
        <f t="shared" si="252"/>
        <v>0</v>
      </c>
      <c r="WSA225" s="47">
        <f t="shared" si="252"/>
        <v>0</v>
      </c>
      <c r="WSB225" s="47">
        <f t="shared" si="252"/>
        <v>0</v>
      </c>
      <c r="WSC225" s="47">
        <f t="shared" si="252"/>
        <v>0</v>
      </c>
      <c r="WSD225" s="47">
        <f t="shared" si="252"/>
        <v>0</v>
      </c>
      <c r="WSE225" s="47">
        <f t="shared" si="252"/>
        <v>0</v>
      </c>
      <c r="WSF225" s="47">
        <f t="shared" si="252"/>
        <v>0</v>
      </c>
      <c r="WSG225" s="47">
        <f t="shared" si="252"/>
        <v>0</v>
      </c>
      <c r="WSH225" s="47">
        <f t="shared" si="252"/>
        <v>0</v>
      </c>
      <c r="WSI225" s="47">
        <f t="shared" si="252"/>
        <v>0</v>
      </c>
      <c r="WSJ225" s="47">
        <f t="shared" si="252"/>
        <v>0</v>
      </c>
      <c r="WSK225" s="47">
        <f t="shared" si="252"/>
        <v>0</v>
      </c>
      <c r="WSL225" s="47">
        <f t="shared" si="252"/>
        <v>0</v>
      </c>
      <c r="WSM225" s="47">
        <f t="shared" si="252"/>
        <v>0</v>
      </c>
      <c r="WSN225" s="47">
        <f t="shared" si="252"/>
        <v>0</v>
      </c>
      <c r="WSO225" s="47">
        <f t="shared" si="252"/>
        <v>0</v>
      </c>
      <c r="WSP225" s="47">
        <f t="shared" si="252"/>
        <v>0</v>
      </c>
      <c r="WSQ225" s="47">
        <f t="shared" si="252"/>
        <v>0</v>
      </c>
      <c r="WSR225" s="47">
        <f t="shared" si="252"/>
        <v>0</v>
      </c>
      <c r="WSS225" s="47">
        <f t="shared" si="252"/>
        <v>0</v>
      </c>
      <c r="WST225" s="47">
        <f t="shared" si="252"/>
        <v>0</v>
      </c>
      <c r="WSU225" s="47">
        <f t="shared" si="252"/>
        <v>0</v>
      </c>
      <c r="WSV225" s="47">
        <f t="shared" si="252"/>
        <v>0</v>
      </c>
      <c r="WSW225" s="47">
        <f t="shared" si="252"/>
        <v>0</v>
      </c>
      <c r="WSX225" s="47">
        <f t="shared" si="252"/>
        <v>0</v>
      </c>
      <c r="WSY225" s="47">
        <f t="shared" si="252"/>
        <v>0</v>
      </c>
      <c r="WSZ225" s="47">
        <f t="shared" si="252"/>
        <v>0</v>
      </c>
      <c r="WTA225" s="47">
        <f t="shared" ref="WTA225:WVL225" si="253">SUM(WTA220:WTA224)</f>
        <v>0</v>
      </c>
      <c r="WTB225" s="47">
        <f t="shared" si="253"/>
        <v>0</v>
      </c>
      <c r="WTC225" s="47">
        <f t="shared" si="253"/>
        <v>0</v>
      </c>
      <c r="WTD225" s="47">
        <f t="shared" si="253"/>
        <v>0</v>
      </c>
      <c r="WTE225" s="47">
        <f t="shared" si="253"/>
        <v>0</v>
      </c>
      <c r="WTF225" s="47">
        <f t="shared" si="253"/>
        <v>0</v>
      </c>
      <c r="WTG225" s="47">
        <f t="shared" si="253"/>
        <v>0</v>
      </c>
      <c r="WTH225" s="47">
        <f t="shared" si="253"/>
        <v>0</v>
      </c>
      <c r="WTI225" s="47">
        <f t="shared" si="253"/>
        <v>0</v>
      </c>
      <c r="WTJ225" s="47">
        <f t="shared" si="253"/>
        <v>0</v>
      </c>
      <c r="WTK225" s="47">
        <f t="shared" si="253"/>
        <v>0</v>
      </c>
      <c r="WTL225" s="47">
        <f t="shared" si="253"/>
        <v>0</v>
      </c>
      <c r="WTM225" s="47">
        <f t="shared" si="253"/>
        <v>0</v>
      </c>
      <c r="WTN225" s="47">
        <f t="shared" si="253"/>
        <v>0</v>
      </c>
      <c r="WTO225" s="47">
        <f t="shared" si="253"/>
        <v>0</v>
      </c>
      <c r="WTP225" s="47">
        <f t="shared" si="253"/>
        <v>0</v>
      </c>
      <c r="WTQ225" s="47">
        <f t="shared" si="253"/>
        <v>0</v>
      </c>
      <c r="WTR225" s="47">
        <f t="shared" si="253"/>
        <v>0</v>
      </c>
      <c r="WTS225" s="47">
        <f t="shared" si="253"/>
        <v>0</v>
      </c>
      <c r="WTT225" s="47">
        <f t="shared" si="253"/>
        <v>0</v>
      </c>
      <c r="WTU225" s="47">
        <f t="shared" si="253"/>
        <v>0</v>
      </c>
      <c r="WTV225" s="47">
        <f t="shared" si="253"/>
        <v>0</v>
      </c>
      <c r="WTW225" s="47">
        <f t="shared" si="253"/>
        <v>0</v>
      </c>
      <c r="WTX225" s="47">
        <f t="shared" si="253"/>
        <v>0</v>
      </c>
      <c r="WTY225" s="47">
        <f t="shared" si="253"/>
        <v>0</v>
      </c>
      <c r="WTZ225" s="47">
        <f t="shared" si="253"/>
        <v>0</v>
      </c>
      <c r="WUA225" s="47">
        <f t="shared" si="253"/>
        <v>0</v>
      </c>
      <c r="WUB225" s="47">
        <f t="shared" si="253"/>
        <v>0</v>
      </c>
      <c r="WUC225" s="47">
        <f t="shared" si="253"/>
        <v>0</v>
      </c>
      <c r="WUD225" s="47">
        <f t="shared" si="253"/>
        <v>0</v>
      </c>
      <c r="WUE225" s="47">
        <f t="shared" si="253"/>
        <v>0</v>
      </c>
      <c r="WUF225" s="47">
        <f t="shared" si="253"/>
        <v>0</v>
      </c>
      <c r="WUG225" s="47">
        <f t="shared" si="253"/>
        <v>0</v>
      </c>
      <c r="WUH225" s="47">
        <f t="shared" si="253"/>
        <v>0</v>
      </c>
      <c r="WUI225" s="47">
        <f t="shared" si="253"/>
        <v>0</v>
      </c>
      <c r="WUJ225" s="47">
        <f t="shared" si="253"/>
        <v>0</v>
      </c>
      <c r="WUK225" s="47">
        <f t="shared" si="253"/>
        <v>0</v>
      </c>
      <c r="WUL225" s="47">
        <f t="shared" si="253"/>
        <v>0</v>
      </c>
      <c r="WUM225" s="47">
        <f t="shared" si="253"/>
        <v>0</v>
      </c>
      <c r="WUN225" s="47">
        <f t="shared" si="253"/>
        <v>0</v>
      </c>
      <c r="WUO225" s="47">
        <f t="shared" si="253"/>
        <v>0</v>
      </c>
      <c r="WUP225" s="47">
        <f t="shared" si="253"/>
        <v>0</v>
      </c>
      <c r="WUQ225" s="47">
        <f t="shared" si="253"/>
        <v>0</v>
      </c>
      <c r="WUR225" s="47">
        <f t="shared" si="253"/>
        <v>0</v>
      </c>
      <c r="WUS225" s="47">
        <f t="shared" si="253"/>
        <v>0</v>
      </c>
      <c r="WUT225" s="47">
        <f t="shared" si="253"/>
        <v>0</v>
      </c>
      <c r="WUU225" s="47">
        <f t="shared" si="253"/>
        <v>0</v>
      </c>
      <c r="WUV225" s="47">
        <f t="shared" si="253"/>
        <v>0</v>
      </c>
      <c r="WUW225" s="47">
        <f t="shared" si="253"/>
        <v>0</v>
      </c>
      <c r="WUX225" s="47">
        <f t="shared" si="253"/>
        <v>0</v>
      </c>
      <c r="WUY225" s="47">
        <f t="shared" si="253"/>
        <v>0</v>
      </c>
      <c r="WUZ225" s="47">
        <f t="shared" si="253"/>
        <v>0</v>
      </c>
      <c r="WVA225" s="47">
        <f t="shared" si="253"/>
        <v>0</v>
      </c>
      <c r="WVB225" s="47">
        <f t="shared" si="253"/>
        <v>0</v>
      </c>
      <c r="WVC225" s="47">
        <f t="shared" si="253"/>
        <v>0</v>
      </c>
      <c r="WVD225" s="47">
        <f t="shared" si="253"/>
        <v>0</v>
      </c>
      <c r="WVE225" s="47">
        <f t="shared" si="253"/>
        <v>0</v>
      </c>
      <c r="WVF225" s="47">
        <f t="shared" si="253"/>
        <v>0</v>
      </c>
      <c r="WVG225" s="47">
        <f t="shared" si="253"/>
        <v>0</v>
      </c>
      <c r="WVH225" s="47">
        <f t="shared" si="253"/>
        <v>0</v>
      </c>
      <c r="WVI225" s="47">
        <f t="shared" si="253"/>
        <v>0</v>
      </c>
      <c r="WVJ225" s="47">
        <f t="shared" si="253"/>
        <v>0</v>
      </c>
      <c r="WVK225" s="47">
        <f t="shared" si="253"/>
        <v>0</v>
      </c>
      <c r="WVL225" s="47">
        <f t="shared" si="253"/>
        <v>0</v>
      </c>
      <c r="WVM225" s="47">
        <f t="shared" ref="WVM225:WXX225" si="254">SUM(WVM220:WVM224)</f>
        <v>0</v>
      </c>
      <c r="WVN225" s="47">
        <f t="shared" si="254"/>
        <v>0</v>
      </c>
      <c r="WVO225" s="47">
        <f t="shared" si="254"/>
        <v>0</v>
      </c>
      <c r="WVP225" s="47">
        <f t="shared" si="254"/>
        <v>0</v>
      </c>
      <c r="WVQ225" s="47">
        <f t="shared" si="254"/>
        <v>0</v>
      </c>
      <c r="WVR225" s="47">
        <f t="shared" si="254"/>
        <v>0</v>
      </c>
      <c r="WVS225" s="47">
        <f t="shared" si="254"/>
        <v>0</v>
      </c>
      <c r="WVT225" s="47">
        <f t="shared" si="254"/>
        <v>0</v>
      </c>
      <c r="WVU225" s="47">
        <f t="shared" si="254"/>
        <v>0</v>
      </c>
      <c r="WVV225" s="47">
        <f t="shared" si="254"/>
        <v>0</v>
      </c>
      <c r="WVW225" s="47">
        <f t="shared" si="254"/>
        <v>0</v>
      </c>
      <c r="WVX225" s="47">
        <f t="shared" si="254"/>
        <v>0</v>
      </c>
      <c r="WVY225" s="47">
        <f t="shared" si="254"/>
        <v>0</v>
      </c>
      <c r="WVZ225" s="47">
        <f t="shared" si="254"/>
        <v>0</v>
      </c>
      <c r="WWA225" s="47">
        <f t="shared" si="254"/>
        <v>0</v>
      </c>
      <c r="WWB225" s="47">
        <f t="shared" si="254"/>
        <v>0</v>
      </c>
      <c r="WWC225" s="47">
        <f t="shared" si="254"/>
        <v>0</v>
      </c>
      <c r="WWD225" s="47">
        <f t="shared" si="254"/>
        <v>0</v>
      </c>
      <c r="WWE225" s="47">
        <f t="shared" si="254"/>
        <v>0</v>
      </c>
      <c r="WWF225" s="47">
        <f t="shared" si="254"/>
        <v>0</v>
      </c>
      <c r="WWG225" s="47">
        <f t="shared" si="254"/>
        <v>0</v>
      </c>
      <c r="WWH225" s="47">
        <f t="shared" si="254"/>
        <v>0</v>
      </c>
      <c r="WWI225" s="47">
        <f t="shared" si="254"/>
        <v>0</v>
      </c>
      <c r="WWJ225" s="47">
        <f t="shared" si="254"/>
        <v>0</v>
      </c>
      <c r="WWK225" s="47">
        <f t="shared" si="254"/>
        <v>0</v>
      </c>
      <c r="WWL225" s="47">
        <f t="shared" si="254"/>
        <v>0</v>
      </c>
      <c r="WWM225" s="47">
        <f t="shared" si="254"/>
        <v>0</v>
      </c>
      <c r="WWN225" s="47">
        <f t="shared" si="254"/>
        <v>0</v>
      </c>
      <c r="WWO225" s="47">
        <f t="shared" si="254"/>
        <v>0</v>
      </c>
      <c r="WWP225" s="47">
        <f t="shared" si="254"/>
        <v>0</v>
      </c>
      <c r="WWQ225" s="47">
        <f t="shared" si="254"/>
        <v>0</v>
      </c>
      <c r="WWR225" s="47">
        <f t="shared" si="254"/>
        <v>0</v>
      </c>
      <c r="WWS225" s="47">
        <f t="shared" si="254"/>
        <v>0</v>
      </c>
      <c r="WWT225" s="47">
        <f t="shared" si="254"/>
        <v>0</v>
      </c>
      <c r="WWU225" s="47">
        <f t="shared" si="254"/>
        <v>0</v>
      </c>
      <c r="WWV225" s="47">
        <f t="shared" si="254"/>
        <v>0</v>
      </c>
      <c r="WWW225" s="47">
        <f t="shared" si="254"/>
        <v>0</v>
      </c>
      <c r="WWX225" s="47">
        <f t="shared" si="254"/>
        <v>0</v>
      </c>
      <c r="WWY225" s="47">
        <f t="shared" si="254"/>
        <v>0</v>
      </c>
      <c r="WWZ225" s="47">
        <f t="shared" si="254"/>
        <v>0</v>
      </c>
      <c r="WXA225" s="47">
        <f t="shared" si="254"/>
        <v>0</v>
      </c>
      <c r="WXB225" s="47">
        <f t="shared" si="254"/>
        <v>0</v>
      </c>
      <c r="WXC225" s="47">
        <f t="shared" si="254"/>
        <v>0</v>
      </c>
      <c r="WXD225" s="47">
        <f t="shared" si="254"/>
        <v>0</v>
      </c>
      <c r="WXE225" s="47">
        <f t="shared" si="254"/>
        <v>0</v>
      </c>
      <c r="WXF225" s="47">
        <f t="shared" si="254"/>
        <v>0</v>
      </c>
      <c r="WXG225" s="47">
        <f t="shared" si="254"/>
        <v>0</v>
      </c>
      <c r="WXH225" s="47">
        <f t="shared" si="254"/>
        <v>0</v>
      </c>
      <c r="WXI225" s="47">
        <f t="shared" si="254"/>
        <v>0</v>
      </c>
      <c r="WXJ225" s="47">
        <f t="shared" si="254"/>
        <v>0</v>
      </c>
      <c r="WXK225" s="47">
        <f t="shared" si="254"/>
        <v>0</v>
      </c>
      <c r="WXL225" s="47">
        <f t="shared" si="254"/>
        <v>0</v>
      </c>
      <c r="WXM225" s="47">
        <f t="shared" si="254"/>
        <v>0</v>
      </c>
      <c r="WXN225" s="47">
        <f t="shared" si="254"/>
        <v>0</v>
      </c>
      <c r="WXO225" s="47">
        <f t="shared" si="254"/>
        <v>0</v>
      </c>
      <c r="WXP225" s="47">
        <f t="shared" si="254"/>
        <v>0</v>
      </c>
      <c r="WXQ225" s="47">
        <f t="shared" si="254"/>
        <v>0</v>
      </c>
      <c r="WXR225" s="47">
        <f t="shared" si="254"/>
        <v>0</v>
      </c>
      <c r="WXS225" s="47">
        <f t="shared" si="254"/>
        <v>0</v>
      </c>
      <c r="WXT225" s="47">
        <f t="shared" si="254"/>
        <v>0</v>
      </c>
      <c r="WXU225" s="47">
        <f t="shared" si="254"/>
        <v>0</v>
      </c>
      <c r="WXV225" s="47">
        <f t="shared" si="254"/>
        <v>0</v>
      </c>
      <c r="WXW225" s="47">
        <f t="shared" si="254"/>
        <v>0</v>
      </c>
      <c r="WXX225" s="47">
        <f t="shared" si="254"/>
        <v>0</v>
      </c>
      <c r="WXY225" s="47">
        <f t="shared" ref="WXY225:XAJ225" si="255">SUM(WXY220:WXY224)</f>
        <v>0</v>
      </c>
      <c r="WXZ225" s="47">
        <f t="shared" si="255"/>
        <v>0</v>
      </c>
      <c r="WYA225" s="47">
        <f t="shared" si="255"/>
        <v>0</v>
      </c>
      <c r="WYB225" s="47">
        <f t="shared" si="255"/>
        <v>0</v>
      </c>
      <c r="WYC225" s="47">
        <f t="shared" si="255"/>
        <v>0</v>
      </c>
      <c r="WYD225" s="47">
        <f t="shared" si="255"/>
        <v>0</v>
      </c>
      <c r="WYE225" s="47">
        <f t="shared" si="255"/>
        <v>0</v>
      </c>
      <c r="WYF225" s="47">
        <f t="shared" si="255"/>
        <v>0</v>
      </c>
      <c r="WYG225" s="47">
        <f t="shared" si="255"/>
        <v>0</v>
      </c>
      <c r="WYH225" s="47">
        <f t="shared" si="255"/>
        <v>0</v>
      </c>
      <c r="WYI225" s="47">
        <f t="shared" si="255"/>
        <v>0</v>
      </c>
      <c r="WYJ225" s="47">
        <f t="shared" si="255"/>
        <v>0</v>
      </c>
      <c r="WYK225" s="47">
        <f t="shared" si="255"/>
        <v>0</v>
      </c>
      <c r="WYL225" s="47">
        <f t="shared" si="255"/>
        <v>0</v>
      </c>
      <c r="WYM225" s="47">
        <f t="shared" si="255"/>
        <v>0</v>
      </c>
      <c r="WYN225" s="47">
        <f t="shared" si="255"/>
        <v>0</v>
      </c>
      <c r="WYO225" s="47">
        <f t="shared" si="255"/>
        <v>0</v>
      </c>
      <c r="WYP225" s="47">
        <f t="shared" si="255"/>
        <v>0</v>
      </c>
      <c r="WYQ225" s="47">
        <f t="shared" si="255"/>
        <v>0</v>
      </c>
      <c r="WYR225" s="47">
        <f t="shared" si="255"/>
        <v>0</v>
      </c>
      <c r="WYS225" s="47">
        <f t="shared" si="255"/>
        <v>0</v>
      </c>
      <c r="WYT225" s="47">
        <f t="shared" si="255"/>
        <v>0</v>
      </c>
      <c r="WYU225" s="47">
        <f t="shared" si="255"/>
        <v>0</v>
      </c>
      <c r="WYV225" s="47">
        <f t="shared" si="255"/>
        <v>0</v>
      </c>
      <c r="WYW225" s="47">
        <f t="shared" si="255"/>
        <v>0</v>
      </c>
      <c r="WYX225" s="47">
        <f t="shared" si="255"/>
        <v>0</v>
      </c>
      <c r="WYY225" s="47">
        <f t="shared" si="255"/>
        <v>0</v>
      </c>
      <c r="WYZ225" s="47">
        <f t="shared" si="255"/>
        <v>0</v>
      </c>
      <c r="WZA225" s="47">
        <f t="shared" si="255"/>
        <v>0</v>
      </c>
      <c r="WZB225" s="47">
        <f t="shared" si="255"/>
        <v>0</v>
      </c>
      <c r="WZC225" s="47">
        <f t="shared" si="255"/>
        <v>0</v>
      </c>
      <c r="WZD225" s="47">
        <f t="shared" si="255"/>
        <v>0</v>
      </c>
      <c r="WZE225" s="47">
        <f t="shared" si="255"/>
        <v>0</v>
      </c>
      <c r="WZF225" s="47">
        <f t="shared" si="255"/>
        <v>0</v>
      </c>
      <c r="WZG225" s="47">
        <f t="shared" si="255"/>
        <v>0</v>
      </c>
      <c r="WZH225" s="47">
        <f t="shared" si="255"/>
        <v>0</v>
      </c>
      <c r="WZI225" s="47">
        <f t="shared" si="255"/>
        <v>0</v>
      </c>
      <c r="WZJ225" s="47">
        <f t="shared" si="255"/>
        <v>0</v>
      </c>
      <c r="WZK225" s="47">
        <f t="shared" si="255"/>
        <v>0</v>
      </c>
      <c r="WZL225" s="47">
        <f t="shared" si="255"/>
        <v>0</v>
      </c>
      <c r="WZM225" s="47">
        <f t="shared" si="255"/>
        <v>0</v>
      </c>
      <c r="WZN225" s="47">
        <f t="shared" si="255"/>
        <v>0</v>
      </c>
      <c r="WZO225" s="47">
        <f t="shared" si="255"/>
        <v>0</v>
      </c>
      <c r="WZP225" s="47">
        <f t="shared" si="255"/>
        <v>0</v>
      </c>
      <c r="WZQ225" s="47">
        <f t="shared" si="255"/>
        <v>0</v>
      </c>
      <c r="WZR225" s="47">
        <f t="shared" si="255"/>
        <v>0</v>
      </c>
      <c r="WZS225" s="47">
        <f t="shared" si="255"/>
        <v>0</v>
      </c>
      <c r="WZT225" s="47">
        <f t="shared" si="255"/>
        <v>0</v>
      </c>
      <c r="WZU225" s="47">
        <f t="shared" si="255"/>
        <v>0</v>
      </c>
      <c r="WZV225" s="47">
        <f t="shared" si="255"/>
        <v>0</v>
      </c>
      <c r="WZW225" s="47">
        <f t="shared" si="255"/>
        <v>0</v>
      </c>
      <c r="WZX225" s="47">
        <f t="shared" si="255"/>
        <v>0</v>
      </c>
      <c r="WZY225" s="47">
        <f t="shared" si="255"/>
        <v>0</v>
      </c>
      <c r="WZZ225" s="47">
        <f t="shared" si="255"/>
        <v>0</v>
      </c>
      <c r="XAA225" s="47">
        <f t="shared" si="255"/>
        <v>0</v>
      </c>
      <c r="XAB225" s="47">
        <f t="shared" si="255"/>
        <v>0</v>
      </c>
      <c r="XAC225" s="47">
        <f t="shared" si="255"/>
        <v>0</v>
      </c>
      <c r="XAD225" s="47">
        <f t="shared" si="255"/>
        <v>0</v>
      </c>
      <c r="XAE225" s="47">
        <f t="shared" si="255"/>
        <v>0</v>
      </c>
      <c r="XAF225" s="47">
        <f t="shared" si="255"/>
        <v>0</v>
      </c>
      <c r="XAG225" s="47">
        <f t="shared" si="255"/>
        <v>0</v>
      </c>
      <c r="XAH225" s="47">
        <f t="shared" si="255"/>
        <v>0</v>
      </c>
      <c r="XAI225" s="47">
        <f t="shared" si="255"/>
        <v>0</v>
      </c>
      <c r="XAJ225" s="47">
        <f t="shared" si="255"/>
        <v>0</v>
      </c>
      <c r="XAK225" s="47">
        <f t="shared" ref="XAK225:XCV225" si="256">SUM(XAK220:XAK224)</f>
        <v>0</v>
      </c>
      <c r="XAL225" s="47">
        <f t="shared" si="256"/>
        <v>0</v>
      </c>
      <c r="XAM225" s="47">
        <f t="shared" si="256"/>
        <v>0</v>
      </c>
      <c r="XAN225" s="47">
        <f t="shared" si="256"/>
        <v>0</v>
      </c>
      <c r="XAO225" s="47">
        <f t="shared" si="256"/>
        <v>0</v>
      </c>
      <c r="XAP225" s="47">
        <f t="shared" si="256"/>
        <v>0</v>
      </c>
      <c r="XAQ225" s="47">
        <f t="shared" si="256"/>
        <v>0</v>
      </c>
      <c r="XAR225" s="47">
        <f t="shared" si="256"/>
        <v>0</v>
      </c>
      <c r="XAS225" s="47">
        <f t="shared" si="256"/>
        <v>0</v>
      </c>
      <c r="XAT225" s="47">
        <f t="shared" si="256"/>
        <v>0</v>
      </c>
      <c r="XAU225" s="47">
        <f t="shared" si="256"/>
        <v>0</v>
      </c>
      <c r="XAV225" s="47">
        <f t="shared" si="256"/>
        <v>0</v>
      </c>
      <c r="XAW225" s="47">
        <f t="shared" si="256"/>
        <v>0</v>
      </c>
      <c r="XAX225" s="47">
        <f t="shared" si="256"/>
        <v>0</v>
      </c>
      <c r="XAY225" s="47">
        <f t="shared" si="256"/>
        <v>0</v>
      </c>
      <c r="XAZ225" s="47">
        <f t="shared" si="256"/>
        <v>0</v>
      </c>
      <c r="XBA225" s="47">
        <f t="shared" si="256"/>
        <v>0</v>
      </c>
      <c r="XBB225" s="47">
        <f t="shared" si="256"/>
        <v>0</v>
      </c>
      <c r="XBC225" s="47">
        <f t="shared" si="256"/>
        <v>0</v>
      </c>
      <c r="XBD225" s="47">
        <f t="shared" si="256"/>
        <v>0</v>
      </c>
      <c r="XBE225" s="47">
        <f t="shared" si="256"/>
        <v>0</v>
      </c>
      <c r="XBF225" s="47">
        <f t="shared" si="256"/>
        <v>0</v>
      </c>
      <c r="XBG225" s="47">
        <f t="shared" si="256"/>
        <v>0</v>
      </c>
      <c r="XBH225" s="47">
        <f t="shared" si="256"/>
        <v>0</v>
      </c>
      <c r="XBI225" s="47">
        <f t="shared" si="256"/>
        <v>0</v>
      </c>
      <c r="XBJ225" s="47">
        <f t="shared" si="256"/>
        <v>0</v>
      </c>
      <c r="XBK225" s="47">
        <f t="shared" si="256"/>
        <v>0</v>
      </c>
      <c r="XBL225" s="47">
        <f t="shared" si="256"/>
        <v>0</v>
      </c>
      <c r="XBM225" s="47">
        <f t="shared" si="256"/>
        <v>0</v>
      </c>
      <c r="XBN225" s="47">
        <f t="shared" si="256"/>
        <v>0</v>
      </c>
      <c r="XBO225" s="47">
        <f t="shared" si="256"/>
        <v>0</v>
      </c>
      <c r="XBP225" s="47">
        <f t="shared" si="256"/>
        <v>0</v>
      </c>
      <c r="XBQ225" s="47">
        <f t="shared" si="256"/>
        <v>0</v>
      </c>
      <c r="XBR225" s="47">
        <f t="shared" si="256"/>
        <v>0</v>
      </c>
      <c r="XBS225" s="47">
        <f t="shared" si="256"/>
        <v>0</v>
      </c>
      <c r="XBT225" s="47">
        <f t="shared" si="256"/>
        <v>0</v>
      </c>
      <c r="XBU225" s="47">
        <f t="shared" si="256"/>
        <v>0</v>
      </c>
      <c r="XBV225" s="47">
        <f t="shared" si="256"/>
        <v>0</v>
      </c>
      <c r="XBW225" s="47">
        <f t="shared" si="256"/>
        <v>0</v>
      </c>
      <c r="XBX225" s="47">
        <f t="shared" si="256"/>
        <v>0</v>
      </c>
      <c r="XBY225" s="47">
        <f t="shared" si="256"/>
        <v>0</v>
      </c>
      <c r="XBZ225" s="47">
        <f t="shared" si="256"/>
        <v>0</v>
      </c>
      <c r="XCA225" s="47">
        <f t="shared" si="256"/>
        <v>0</v>
      </c>
      <c r="XCB225" s="47">
        <f t="shared" si="256"/>
        <v>0</v>
      </c>
      <c r="XCC225" s="47">
        <f t="shared" si="256"/>
        <v>0</v>
      </c>
      <c r="XCD225" s="47">
        <f t="shared" si="256"/>
        <v>0</v>
      </c>
      <c r="XCE225" s="47">
        <f t="shared" si="256"/>
        <v>0</v>
      </c>
      <c r="XCF225" s="47">
        <f t="shared" si="256"/>
        <v>0</v>
      </c>
      <c r="XCG225" s="47">
        <f t="shared" si="256"/>
        <v>0</v>
      </c>
      <c r="XCH225" s="47">
        <f t="shared" si="256"/>
        <v>0</v>
      </c>
      <c r="XCI225" s="47">
        <f t="shared" si="256"/>
        <v>0</v>
      </c>
      <c r="XCJ225" s="47">
        <f t="shared" si="256"/>
        <v>0</v>
      </c>
      <c r="XCK225" s="47">
        <f t="shared" si="256"/>
        <v>0</v>
      </c>
      <c r="XCL225" s="47">
        <f t="shared" si="256"/>
        <v>0</v>
      </c>
      <c r="XCM225" s="47">
        <f t="shared" si="256"/>
        <v>0</v>
      </c>
      <c r="XCN225" s="47">
        <f t="shared" si="256"/>
        <v>0</v>
      </c>
      <c r="XCO225" s="47">
        <f t="shared" si="256"/>
        <v>0</v>
      </c>
      <c r="XCP225" s="47">
        <f t="shared" si="256"/>
        <v>0</v>
      </c>
      <c r="XCQ225" s="47">
        <f t="shared" si="256"/>
        <v>0</v>
      </c>
      <c r="XCR225" s="47">
        <f t="shared" si="256"/>
        <v>0</v>
      </c>
      <c r="XCS225" s="47">
        <f t="shared" si="256"/>
        <v>0</v>
      </c>
      <c r="XCT225" s="47">
        <f t="shared" si="256"/>
        <v>0</v>
      </c>
      <c r="XCU225" s="47">
        <f t="shared" si="256"/>
        <v>0</v>
      </c>
      <c r="XCV225" s="47">
        <f t="shared" si="256"/>
        <v>0</v>
      </c>
      <c r="XCW225" s="47">
        <f t="shared" ref="XCW225:XFD225" si="257">SUM(XCW220:XCW224)</f>
        <v>0</v>
      </c>
      <c r="XCX225" s="47">
        <f t="shared" si="257"/>
        <v>0</v>
      </c>
      <c r="XCY225" s="47">
        <f t="shared" si="257"/>
        <v>0</v>
      </c>
      <c r="XCZ225" s="47">
        <f t="shared" si="257"/>
        <v>0</v>
      </c>
      <c r="XDA225" s="47">
        <f t="shared" si="257"/>
        <v>0</v>
      </c>
      <c r="XDB225" s="47">
        <f t="shared" si="257"/>
        <v>0</v>
      </c>
      <c r="XDC225" s="47">
        <f t="shared" si="257"/>
        <v>0</v>
      </c>
      <c r="XDD225" s="47">
        <f t="shared" si="257"/>
        <v>0</v>
      </c>
      <c r="XDE225" s="47">
        <f t="shared" si="257"/>
        <v>0</v>
      </c>
      <c r="XDF225" s="47">
        <f t="shared" si="257"/>
        <v>0</v>
      </c>
      <c r="XDG225" s="47">
        <f t="shared" si="257"/>
        <v>0</v>
      </c>
      <c r="XDH225" s="47">
        <f t="shared" si="257"/>
        <v>0</v>
      </c>
      <c r="XDI225" s="47">
        <f t="shared" si="257"/>
        <v>0</v>
      </c>
      <c r="XDJ225" s="47">
        <f t="shared" si="257"/>
        <v>0</v>
      </c>
      <c r="XDK225" s="47">
        <f t="shared" si="257"/>
        <v>0</v>
      </c>
      <c r="XDL225" s="47">
        <f t="shared" si="257"/>
        <v>0</v>
      </c>
      <c r="XDM225" s="47">
        <f t="shared" si="257"/>
        <v>0</v>
      </c>
      <c r="XDN225" s="47">
        <f t="shared" si="257"/>
        <v>0</v>
      </c>
      <c r="XDO225" s="47">
        <f t="shared" si="257"/>
        <v>0</v>
      </c>
      <c r="XDP225" s="47">
        <f t="shared" si="257"/>
        <v>0</v>
      </c>
      <c r="XDQ225" s="47">
        <f t="shared" si="257"/>
        <v>0</v>
      </c>
      <c r="XDR225" s="47">
        <f t="shared" si="257"/>
        <v>0</v>
      </c>
      <c r="XDS225" s="47">
        <f t="shared" si="257"/>
        <v>0</v>
      </c>
      <c r="XDT225" s="47">
        <f t="shared" si="257"/>
        <v>0</v>
      </c>
      <c r="XDU225" s="47">
        <f t="shared" si="257"/>
        <v>0</v>
      </c>
      <c r="XDV225" s="47">
        <f t="shared" si="257"/>
        <v>0</v>
      </c>
      <c r="XDW225" s="47">
        <f t="shared" si="257"/>
        <v>0</v>
      </c>
      <c r="XDX225" s="47">
        <f t="shared" si="257"/>
        <v>0</v>
      </c>
      <c r="XDY225" s="47">
        <f t="shared" si="257"/>
        <v>0</v>
      </c>
      <c r="XDZ225" s="47">
        <f t="shared" si="257"/>
        <v>0</v>
      </c>
      <c r="XEA225" s="47">
        <f t="shared" si="257"/>
        <v>0</v>
      </c>
      <c r="XEB225" s="47">
        <f t="shared" si="257"/>
        <v>0</v>
      </c>
      <c r="XEC225" s="47">
        <f t="shared" si="257"/>
        <v>0</v>
      </c>
      <c r="XED225" s="47">
        <f t="shared" si="257"/>
        <v>0</v>
      </c>
      <c r="XEE225" s="47">
        <f t="shared" si="257"/>
        <v>0</v>
      </c>
      <c r="XEF225" s="47">
        <f t="shared" si="257"/>
        <v>0</v>
      </c>
      <c r="XEG225" s="47">
        <f t="shared" si="257"/>
        <v>0</v>
      </c>
      <c r="XEH225" s="47">
        <f t="shared" si="257"/>
        <v>0</v>
      </c>
      <c r="XEI225" s="47">
        <f t="shared" si="257"/>
        <v>0</v>
      </c>
      <c r="XEJ225" s="47">
        <f t="shared" si="257"/>
        <v>0</v>
      </c>
      <c r="XEK225" s="47">
        <f t="shared" si="257"/>
        <v>0</v>
      </c>
      <c r="XEL225" s="47">
        <f t="shared" si="257"/>
        <v>0</v>
      </c>
      <c r="XEM225" s="47">
        <f t="shared" si="257"/>
        <v>0</v>
      </c>
      <c r="XEN225" s="47">
        <f t="shared" si="257"/>
        <v>0</v>
      </c>
      <c r="XEO225" s="47">
        <f t="shared" si="257"/>
        <v>0</v>
      </c>
      <c r="XEP225" s="47">
        <f t="shared" si="257"/>
        <v>0</v>
      </c>
      <c r="XEQ225" s="47">
        <f t="shared" si="257"/>
        <v>0</v>
      </c>
      <c r="XER225" s="47">
        <f t="shared" si="257"/>
        <v>0</v>
      </c>
      <c r="XES225" s="47">
        <f t="shared" si="257"/>
        <v>0</v>
      </c>
      <c r="XET225" s="47">
        <f t="shared" si="257"/>
        <v>0</v>
      </c>
      <c r="XEU225" s="47">
        <f t="shared" si="257"/>
        <v>0</v>
      </c>
      <c r="XEV225" s="47">
        <f t="shared" si="257"/>
        <v>0</v>
      </c>
      <c r="XEW225" s="47">
        <f t="shared" si="257"/>
        <v>0</v>
      </c>
      <c r="XEX225" s="47">
        <f t="shared" si="257"/>
        <v>0</v>
      </c>
      <c r="XEY225" s="47">
        <f t="shared" si="257"/>
        <v>0</v>
      </c>
      <c r="XEZ225" s="47">
        <f t="shared" si="257"/>
        <v>0</v>
      </c>
      <c r="XFA225" s="47">
        <f t="shared" si="257"/>
        <v>0</v>
      </c>
      <c r="XFB225" s="47">
        <f t="shared" si="257"/>
        <v>0</v>
      </c>
      <c r="XFC225" s="47">
        <f t="shared" si="257"/>
        <v>0</v>
      </c>
      <c r="XFD225" s="47">
        <f t="shared" si="257"/>
        <v>0</v>
      </c>
    </row>
    <row r="226" spans="2:16384" s="29" customFormat="1" x14ac:dyDescent="0.25">
      <c r="B226" s="30" t="s">
        <v>97</v>
      </c>
      <c r="D226" s="47">
        <f>D225</f>
        <v>22.36</v>
      </c>
      <c r="E226" s="47">
        <f t="shared" ref="E226:AI226" si="258">E225</f>
        <v>11.93</v>
      </c>
      <c r="F226" s="47">
        <f t="shared" si="258"/>
        <v>19.420000000000002</v>
      </c>
      <c r="G226" s="47">
        <f t="shared" si="258"/>
        <v>2.98</v>
      </c>
      <c r="H226" s="47">
        <f t="shared" si="258"/>
        <v>93.15</v>
      </c>
      <c r="I226" s="47">
        <f t="shared" si="258"/>
        <v>658.8455404</v>
      </c>
      <c r="J226" s="47">
        <f t="shared" si="258"/>
        <v>10.16</v>
      </c>
      <c r="K226" s="47">
        <f t="shared" si="258"/>
        <v>0.11</v>
      </c>
      <c r="L226" s="47">
        <f t="shared" si="258"/>
        <v>0</v>
      </c>
      <c r="M226" s="47">
        <f t="shared" si="258"/>
        <v>0</v>
      </c>
      <c r="N226" s="47">
        <f t="shared" si="258"/>
        <v>24.16</v>
      </c>
      <c r="O226" s="47">
        <f t="shared" si="258"/>
        <v>62.87</v>
      </c>
      <c r="P226" s="47">
        <f t="shared" si="258"/>
        <v>3.42</v>
      </c>
      <c r="Q226" s="47">
        <f t="shared" si="258"/>
        <v>0</v>
      </c>
      <c r="R226" s="47">
        <f t="shared" si="258"/>
        <v>0</v>
      </c>
      <c r="S226" s="47">
        <f t="shared" si="258"/>
        <v>0.83</v>
      </c>
      <c r="T226" s="47">
        <f t="shared" si="258"/>
        <v>4.79</v>
      </c>
      <c r="U226" s="47">
        <f t="shared" si="258"/>
        <v>702.37000000000012</v>
      </c>
      <c r="V226" s="47">
        <f t="shared" si="258"/>
        <v>388.97</v>
      </c>
      <c r="W226" s="47">
        <f t="shared" si="258"/>
        <v>494.78999999999996</v>
      </c>
      <c r="X226" s="47">
        <f t="shared" si="258"/>
        <v>86.51</v>
      </c>
      <c r="Y226" s="47">
        <f t="shared" si="258"/>
        <v>443.88</v>
      </c>
      <c r="Z226" s="47">
        <f t="shared" si="258"/>
        <v>2.38</v>
      </c>
      <c r="AA226" s="47">
        <f t="shared" si="258"/>
        <v>99.5</v>
      </c>
      <c r="AB226" s="47">
        <f t="shared" si="258"/>
        <v>76.3</v>
      </c>
      <c r="AC226" s="47">
        <f t="shared" si="258"/>
        <v>133.13</v>
      </c>
      <c r="AD226" s="47">
        <f t="shared" si="258"/>
        <v>1.1599999999999999</v>
      </c>
      <c r="AE226" s="47">
        <f t="shared" si="258"/>
        <v>0.28000000000000003</v>
      </c>
      <c r="AF226" s="47">
        <f t="shared" si="258"/>
        <v>0.37000000000000005</v>
      </c>
      <c r="AG226" s="47">
        <f t="shared" si="258"/>
        <v>1.4</v>
      </c>
      <c r="AH226" s="47">
        <f t="shared" si="258"/>
        <v>6.49</v>
      </c>
      <c r="AI226" s="47">
        <f t="shared" si="258"/>
        <v>1.23</v>
      </c>
      <c r="AJ226" s="29">
        <v>0</v>
      </c>
      <c r="AK226" s="29">
        <v>911.88</v>
      </c>
      <c r="AL226" s="29">
        <v>813.56</v>
      </c>
      <c r="AM226" s="29">
        <v>1923.49</v>
      </c>
      <c r="AN226" s="29">
        <v>1109.96</v>
      </c>
      <c r="AO226" s="29">
        <v>454.58</v>
      </c>
      <c r="AP226" s="29">
        <v>789.29</v>
      </c>
      <c r="AQ226" s="29">
        <v>376.86</v>
      </c>
      <c r="AR226" s="29">
        <v>1105.08</v>
      </c>
      <c r="AS226" s="29">
        <v>591.89</v>
      </c>
      <c r="AT226" s="29">
        <v>631.37</v>
      </c>
      <c r="AU226" s="29">
        <v>793.91</v>
      </c>
      <c r="AV226" s="29">
        <v>358.16</v>
      </c>
      <c r="AW226" s="29">
        <v>429.93</v>
      </c>
      <c r="AX226" s="29">
        <v>3513.44</v>
      </c>
      <c r="AY226" s="29">
        <v>0</v>
      </c>
      <c r="AZ226" s="29">
        <v>1406.45</v>
      </c>
      <c r="BA226" s="29">
        <v>717.87</v>
      </c>
      <c r="BB226" s="29">
        <v>1017.56</v>
      </c>
      <c r="BC226" s="29">
        <v>286.02</v>
      </c>
      <c r="BD226" s="29">
        <v>0.15</v>
      </c>
      <c r="BE226" s="29">
        <v>0.09</v>
      </c>
      <c r="BF226" s="29">
        <v>0.13</v>
      </c>
      <c r="BG226" s="29">
        <v>0.35</v>
      </c>
      <c r="BH226" s="29">
        <v>0.42</v>
      </c>
      <c r="BI226" s="29">
        <v>1.28</v>
      </c>
      <c r="BJ226" s="29">
        <v>0.1</v>
      </c>
      <c r="BK226" s="29">
        <v>3.16</v>
      </c>
      <c r="BL226" s="29">
        <v>0.03</v>
      </c>
      <c r="BM226" s="29">
        <v>0.84</v>
      </c>
      <c r="BN226" s="29">
        <v>0.03</v>
      </c>
      <c r="BO226" s="29">
        <v>0</v>
      </c>
      <c r="BP226" s="29">
        <v>0</v>
      </c>
      <c r="BQ226" s="29">
        <v>0.21</v>
      </c>
      <c r="BR226" s="29">
        <v>0.31</v>
      </c>
      <c r="BS226" s="29">
        <v>2.86</v>
      </c>
      <c r="BT226" s="29">
        <v>0</v>
      </c>
      <c r="BU226" s="29">
        <v>0</v>
      </c>
      <c r="BV226" s="29">
        <v>0.93</v>
      </c>
      <c r="BW226" s="29">
        <v>0.02</v>
      </c>
      <c r="BX226" s="29">
        <v>0</v>
      </c>
      <c r="BY226" s="29">
        <v>0</v>
      </c>
      <c r="BZ226" s="29">
        <v>0</v>
      </c>
      <c r="CA226" s="29">
        <v>0</v>
      </c>
      <c r="CB226" s="29">
        <v>445.68</v>
      </c>
      <c r="CD226" s="29">
        <v>115.95</v>
      </c>
      <c r="CF226" s="29">
        <v>0</v>
      </c>
      <c r="CG226" s="29">
        <v>0</v>
      </c>
      <c r="CH226" s="29">
        <v>0</v>
      </c>
      <c r="CI226" s="29">
        <v>0</v>
      </c>
      <c r="CJ226" s="29">
        <v>0</v>
      </c>
      <c r="CK226" s="29">
        <v>0</v>
      </c>
      <c r="CL226" s="29">
        <v>0</v>
      </c>
      <c r="CM226" s="29">
        <v>0</v>
      </c>
      <c r="CN226" s="29">
        <v>0</v>
      </c>
      <c r="CO226" s="29">
        <v>16.25</v>
      </c>
      <c r="CP226" s="29">
        <v>0.63</v>
      </c>
    </row>
  </sheetData>
  <mergeCells count="10">
    <mergeCell ref="W6:Z6"/>
    <mergeCell ref="AA6:AI6"/>
    <mergeCell ref="F6:G6"/>
    <mergeCell ref="H6:H7"/>
    <mergeCell ref="I6:I7"/>
    <mergeCell ref="A2:I2"/>
    <mergeCell ref="A6:A7"/>
    <mergeCell ref="B6:B7"/>
    <mergeCell ref="C6:C7"/>
    <mergeCell ref="D6:E6"/>
  </mergeCells>
  <phoneticPr fontId="3" type="noConversion"/>
  <pageMargins left="0.23622047244094491" right="3.937007874015748E-2" top="0.19685039370078741" bottom="0" header="0.31496062992125984" footer="0.31496062992125984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:B1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1"/>
    </row>
    <row r="2" spans="1:2" x14ac:dyDescent="0.2">
      <c r="A2" t="s">
        <v>83</v>
      </c>
      <c r="B2" s="11"/>
    </row>
    <row r="3" spans="1:2" x14ac:dyDescent="0.2">
      <c r="A3" t="s">
        <v>84</v>
      </c>
    </row>
    <row r="4" spans="1:2" x14ac:dyDescent="0.2">
      <c r="A4" t="s">
        <v>85</v>
      </c>
    </row>
    <row r="6" spans="1:2" x14ac:dyDescent="0.2">
      <c r="B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21.02.2025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2025-02-21T08:14:15Z</cp:lastPrinted>
  <dcterms:created xsi:type="dcterms:W3CDTF">2002-09-22T07:35:02Z</dcterms:created>
  <dcterms:modified xsi:type="dcterms:W3CDTF">2025-03-03T06:31:10Z</dcterms:modified>
</cp:coreProperties>
</file>